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19425" windowHeight="10425" activeTab="3"/>
  </bookViews>
  <sheets>
    <sheet name="YKK、YLKK 6KV" sheetId="1" r:id="rId1"/>
    <sheet name="YKK、YLKK 10KV" sheetId="2" r:id="rId2"/>
    <sheet name="Y、YKS、YL  6KV" sheetId="3" r:id="rId3"/>
    <sheet name="Y、YKS、YL 10KV" sheetId="4" r:id="rId4"/>
  </sheets>
  <definedNames>
    <definedName name="_xlnm._FilterDatabase" localSheetId="1" hidden="1">'YKK、YLKK 10KV'!$A$4:$M$196</definedName>
    <definedName name="_xlnm.Print_Area" localSheetId="2">'Y、YKS、YL  6KV'!$A$1:$L$190</definedName>
    <definedName name="_xlnm.Print_Area" localSheetId="3">'Y、YKS、YL 10KV'!$A$1:$L$189</definedName>
    <definedName name="_xlnm.Print_Area" localSheetId="1">'YKK、YLKK 10KV'!$A$1:$L$198</definedName>
    <definedName name="_xlnm.Print_Area" localSheetId="0">'YKK、YLKK 6KV'!$A$1:$L$195</definedName>
    <definedName name="_xlnm.Print_Titles" localSheetId="2">'Y、YKS、YL  6KV'!$1:$3</definedName>
    <definedName name="_xlnm.Print_Titles" localSheetId="3">'Y、YKS、YL 10KV'!$1:$3</definedName>
    <definedName name="_xlnm.Print_Titles" localSheetId="1">'YKK、YLKK 10KV'!$1:$3</definedName>
    <definedName name="_xlnm.Print_Titles" localSheetId="0">'YKK、YLKK 6KV'!$1:$3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8" i="3" l="1"/>
  <c r="M89" i="3"/>
  <c r="M90" i="3"/>
  <c r="M91" i="3"/>
  <c r="M92" i="3"/>
  <c r="M87" i="3"/>
  <c r="M16" i="3"/>
  <c r="M17" i="3" s="1"/>
  <c r="M6" i="3"/>
  <c r="M4" i="3"/>
  <c r="C5" i="4" l="1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4" i="4"/>
  <c r="C171" i="3" l="1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2" i="3"/>
  <c r="C173" i="3"/>
  <c r="C17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78" i="3"/>
  <c r="C95" i="3"/>
  <c r="C52" i="3"/>
  <c r="C53" i="3"/>
  <c r="C54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4" i="3"/>
  <c r="C193" i="1" l="1"/>
  <c r="C5" i="2" l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4" i="2"/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170" i="1" l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58" i="1" l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36" i="1"/>
</calcChain>
</file>

<file path=xl/sharedStrings.xml><?xml version="1.0" encoding="utf-8"?>
<sst xmlns="http://schemas.openxmlformats.org/spreadsheetml/2006/main" count="817" uniqueCount="778">
  <si>
    <t>型号</t>
    <phoneticPr fontId="1" type="noConversion"/>
  </si>
  <si>
    <t>额定功率（kW）</t>
    <phoneticPr fontId="1" type="noConversion"/>
  </si>
  <si>
    <t>定子电流（A）</t>
    <phoneticPr fontId="1" type="noConversion"/>
  </si>
  <si>
    <t>效率（%）</t>
    <phoneticPr fontId="1" type="noConversion"/>
  </si>
  <si>
    <t>功率因数（cosψ）</t>
    <phoneticPr fontId="1" type="noConversion"/>
  </si>
  <si>
    <t>额定转速（r/min）</t>
    <phoneticPr fontId="1" type="noConversion"/>
  </si>
  <si>
    <r>
      <t>最大转矩</t>
    </r>
    <r>
      <rPr>
        <sz val="11"/>
        <color theme="1"/>
        <rFont val="等线"/>
        <family val="3"/>
        <charset val="134"/>
        <scheme val="minor"/>
      </rPr>
      <t>额定转矩</t>
    </r>
    <phoneticPr fontId="1" type="noConversion"/>
  </si>
  <si>
    <r>
      <t>堵转转矩</t>
    </r>
    <r>
      <rPr>
        <sz val="11"/>
        <color theme="1"/>
        <rFont val="等线"/>
        <family val="3"/>
        <charset val="134"/>
        <scheme val="minor"/>
      </rPr>
      <t>额定转矩</t>
    </r>
    <phoneticPr fontId="1" type="noConversion"/>
  </si>
  <si>
    <r>
      <t>堵转电流</t>
    </r>
    <r>
      <rPr>
        <sz val="11"/>
        <color theme="1"/>
        <rFont val="等线"/>
        <family val="3"/>
        <charset val="134"/>
        <scheme val="minor"/>
      </rPr>
      <t>额定电流</t>
    </r>
    <phoneticPr fontId="1" type="noConversion"/>
  </si>
  <si>
    <t>YKK3551-4</t>
    <phoneticPr fontId="1" type="noConversion"/>
  </si>
  <si>
    <t>YKK3552-4</t>
    <phoneticPr fontId="1" type="noConversion"/>
  </si>
  <si>
    <t>YKK3553-4</t>
    <phoneticPr fontId="1" type="noConversion"/>
  </si>
  <si>
    <t>YKK3554-4</t>
    <phoneticPr fontId="1" type="noConversion"/>
  </si>
  <si>
    <t>YKK3555-4</t>
    <phoneticPr fontId="1" type="noConversion"/>
  </si>
  <si>
    <t>YKK3556-4</t>
    <phoneticPr fontId="1" type="noConversion"/>
  </si>
  <si>
    <t>YKK4001-4</t>
    <phoneticPr fontId="1" type="noConversion"/>
  </si>
  <si>
    <t>YKK4002-4</t>
    <phoneticPr fontId="1" type="noConversion"/>
  </si>
  <si>
    <t>YKK4003-4</t>
    <phoneticPr fontId="1" type="noConversion"/>
  </si>
  <si>
    <t>YKK4004-4</t>
    <phoneticPr fontId="1" type="noConversion"/>
  </si>
  <si>
    <t>YKK4005-4</t>
    <phoneticPr fontId="1" type="noConversion"/>
  </si>
  <si>
    <t>YKK400S1-4</t>
    <phoneticPr fontId="1" type="noConversion"/>
  </si>
  <si>
    <t>YKK400S2-4</t>
    <phoneticPr fontId="1" type="noConversion"/>
  </si>
  <si>
    <t>YKK4502-4</t>
    <phoneticPr fontId="1" type="noConversion"/>
  </si>
  <si>
    <t>YKK4503-4</t>
    <phoneticPr fontId="1" type="noConversion"/>
  </si>
  <si>
    <t>YKK4504-4</t>
    <phoneticPr fontId="1" type="noConversion"/>
  </si>
  <si>
    <t>YKK4505-4</t>
    <phoneticPr fontId="1" type="noConversion"/>
  </si>
  <si>
    <t>YKK4501-4</t>
    <phoneticPr fontId="1" type="noConversion"/>
  </si>
  <si>
    <t>YKK450S1-4</t>
    <phoneticPr fontId="1" type="noConversion"/>
  </si>
  <si>
    <t>YKK5002-4</t>
    <phoneticPr fontId="1" type="noConversion"/>
  </si>
  <si>
    <t>YKK5003-4</t>
    <phoneticPr fontId="1" type="noConversion"/>
  </si>
  <si>
    <t>YKK5004-4</t>
    <phoneticPr fontId="1" type="noConversion"/>
  </si>
  <si>
    <t>YKK5005-4</t>
    <phoneticPr fontId="1" type="noConversion"/>
  </si>
  <si>
    <t>YKK5001-4</t>
    <phoneticPr fontId="1" type="noConversion"/>
  </si>
  <si>
    <t>YKK500S1-4</t>
    <phoneticPr fontId="1" type="noConversion"/>
  </si>
  <si>
    <t>YKK5601-4</t>
    <phoneticPr fontId="1" type="noConversion"/>
  </si>
  <si>
    <t>YKK5602-4</t>
    <phoneticPr fontId="1" type="noConversion"/>
  </si>
  <si>
    <t>YKK5603-4</t>
    <phoneticPr fontId="1" type="noConversion"/>
  </si>
  <si>
    <t>YKK560S1-4</t>
    <phoneticPr fontId="1" type="noConversion"/>
  </si>
  <si>
    <t>YKK560S2-4</t>
    <phoneticPr fontId="1" type="noConversion"/>
  </si>
  <si>
    <t>YKK6301-4</t>
    <phoneticPr fontId="1" type="noConversion"/>
  </si>
  <si>
    <t>YKK6302-4</t>
    <phoneticPr fontId="1" type="noConversion"/>
  </si>
  <si>
    <t>YKK6303-4</t>
    <phoneticPr fontId="1" type="noConversion"/>
  </si>
  <si>
    <t>YKK6304-4</t>
    <phoneticPr fontId="1" type="noConversion"/>
  </si>
  <si>
    <t>YKK6305-4</t>
    <phoneticPr fontId="1" type="noConversion"/>
  </si>
  <si>
    <t>YKK6306-4</t>
    <phoneticPr fontId="1" type="noConversion"/>
  </si>
  <si>
    <t>YKK6307-4</t>
    <phoneticPr fontId="1" type="noConversion"/>
  </si>
  <si>
    <t>YKK6308-4</t>
    <phoneticPr fontId="1" type="noConversion"/>
  </si>
  <si>
    <t>YKK630S1-4</t>
    <phoneticPr fontId="1" type="noConversion"/>
  </si>
  <si>
    <t>YKK630S2-4</t>
    <phoneticPr fontId="1" type="noConversion"/>
  </si>
  <si>
    <t>YKK3553-6</t>
    <phoneticPr fontId="1" type="noConversion"/>
  </si>
  <si>
    <t>YKK3554-6</t>
    <phoneticPr fontId="1" type="noConversion"/>
  </si>
  <si>
    <t>YKK3555-6</t>
    <phoneticPr fontId="1" type="noConversion"/>
  </si>
  <si>
    <t>YKK3556-6</t>
    <phoneticPr fontId="1" type="noConversion"/>
  </si>
  <si>
    <t>YKK4002-6</t>
    <phoneticPr fontId="1" type="noConversion"/>
  </si>
  <si>
    <t>YKK4003-6</t>
    <phoneticPr fontId="1" type="noConversion"/>
  </si>
  <si>
    <t>YKK4004-6</t>
    <phoneticPr fontId="1" type="noConversion"/>
  </si>
  <si>
    <t>YKK4005-6</t>
    <phoneticPr fontId="1" type="noConversion"/>
  </si>
  <si>
    <t>YKK4001-6</t>
    <phoneticPr fontId="1" type="noConversion"/>
  </si>
  <si>
    <t>YKK400S1-6</t>
    <phoneticPr fontId="1" type="noConversion"/>
  </si>
  <si>
    <t>YKK400S2-6</t>
    <phoneticPr fontId="1" type="noConversion"/>
  </si>
  <si>
    <t>YKK400S3-6</t>
    <phoneticPr fontId="1" type="noConversion"/>
  </si>
  <si>
    <t>YKK4502-6</t>
    <phoneticPr fontId="1" type="noConversion"/>
  </si>
  <si>
    <t>YKK4503-6</t>
    <phoneticPr fontId="1" type="noConversion"/>
  </si>
  <si>
    <t>YKK4504-6</t>
    <phoneticPr fontId="1" type="noConversion"/>
  </si>
  <si>
    <t>YKK4505-6</t>
    <phoneticPr fontId="1" type="noConversion"/>
  </si>
  <si>
    <t>YKK4501-6</t>
    <phoneticPr fontId="1" type="noConversion"/>
  </si>
  <si>
    <t>YKK450S1-6</t>
    <phoneticPr fontId="1" type="noConversion"/>
  </si>
  <si>
    <t>YKK5002-6</t>
    <phoneticPr fontId="1" type="noConversion"/>
  </si>
  <si>
    <t>YKK5001-6</t>
    <phoneticPr fontId="1" type="noConversion"/>
  </si>
  <si>
    <t>YKK500S1-6</t>
    <phoneticPr fontId="1" type="noConversion"/>
  </si>
  <si>
    <t>YKK5003-6</t>
    <phoneticPr fontId="1" type="noConversion"/>
  </si>
  <si>
    <t>YKK5004-6</t>
    <phoneticPr fontId="1" type="noConversion"/>
  </si>
  <si>
    <t>YKK5005-6</t>
    <phoneticPr fontId="1" type="noConversion"/>
  </si>
  <si>
    <t>YKK5601-6</t>
    <phoneticPr fontId="1" type="noConversion"/>
  </si>
  <si>
    <t>YKK5602-6</t>
    <phoneticPr fontId="1" type="noConversion"/>
  </si>
  <si>
    <t>YKK5603-6</t>
    <phoneticPr fontId="1" type="noConversion"/>
  </si>
  <si>
    <t>YKK560S1-6</t>
    <phoneticPr fontId="1" type="noConversion"/>
  </si>
  <si>
    <t>YKK560S2-6</t>
    <phoneticPr fontId="1" type="noConversion"/>
  </si>
  <si>
    <t>YKK6304-6</t>
    <phoneticPr fontId="1" type="noConversion"/>
  </si>
  <si>
    <t>YKK6305-6</t>
    <phoneticPr fontId="1" type="noConversion"/>
  </si>
  <si>
    <t>YKK6306-6</t>
    <phoneticPr fontId="1" type="noConversion"/>
  </si>
  <si>
    <t>YKK6307-6</t>
    <phoneticPr fontId="1" type="noConversion"/>
  </si>
  <si>
    <t>YKK6308-6</t>
    <phoneticPr fontId="1" type="noConversion"/>
  </si>
  <si>
    <t>YKK6303-6</t>
    <phoneticPr fontId="1" type="noConversion"/>
  </si>
  <si>
    <t>YKK6302-6</t>
    <phoneticPr fontId="1" type="noConversion"/>
  </si>
  <si>
    <t>YKK4001-8</t>
    <phoneticPr fontId="1" type="noConversion"/>
  </si>
  <si>
    <t>YKK4002-8</t>
    <phoneticPr fontId="1" type="noConversion"/>
  </si>
  <si>
    <t>YKK4003-8</t>
    <phoneticPr fontId="1" type="noConversion"/>
  </si>
  <si>
    <t>YKK4004-8</t>
    <phoneticPr fontId="1" type="noConversion"/>
  </si>
  <si>
    <t>YKK4005-8</t>
    <phoneticPr fontId="1" type="noConversion"/>
  </si>
  <si>
    <t>YKK4502-8</t>
    <phoneticPr fontId="1" type="noConversion"/>
  </si>
  <si>
    <t>YKK4503-8</t>
    <phoneticPr fontId="1" type="noConversion"/>
  </si>
  <si>
    <t>YKK4504-8</t>
    <phoneticPr fontId="1" type="noConversion"/>
  </si>
  <si>
    <t>YKK4505-8</t>
    <phoneticPr fontId="1" type="noConversion"/>
  </si>
  <si>
    <t>YKK4501-8</t>
    <phoneticPr fontId="1" type="noConversion"/>
  </si>
  <si>
    <t>YKK450S1-8</t>
    <phoneticPr fontId="1" type="noConversion"/>
  </si>
  <si>
    <t>YKK5002-8</t>
    <phoneticPr fontId="1" type="noConversion"/>
  </si>
  <si>
    <t>YKK5003-8</t>
    <phoneticPr fontId="1" type="noConversion"/>
  </si>
  <si>
    <t>YKK5004-8</t>
    <phoneticPr fontId="1" type="noConversion"/>
  </si>
  <si>
    <t>YKK5005-8</t>
    <phoneticPr fontId="1" type="noConversion"/>
  </si>
  <si>
    <t>YKK5001-8</t>
    <phoneticPr fontId="1" type="noConversion"/>
  </si>
  <si>
    <t>YKK500S1-8</t>
    <phoneticPr fontId="1" type="noConversion"/>
  </si>
  <si>
    <t>YKK5601-8</t>
    <phoneticPr fontId="1" type="noConversion"/>
  </si>
  <si>
    <t>YKK5602-8</t>
    <phoneticPr fontId="1" type="noConversion"/>
  </si>
  <si>
    <t>YKK5603-8</t>
    <phoneticPr fontId="1" type="noConversion"/>
  </si>
  <si>
    <t>YKK560S1-8</t>
    <phoneticPr fontId="1" type="noConversion"/>
  </si>
  <si>
    <t>YKK560S2-8</t>
    <phoneticPr fontId="1" type="noConversion"/>
  </si>
  <si>
    <t>YKK6304-8</t>
    <phoneticPr fontId="1" type="noConversion"/>
  </si>
  <si>
    <t>YKK6305-8</t>
    <phoneticPr fontId="1" type="noConversion"/>
  </si>
  <si>
    <t>YKK6306-8</t>
    <phoneticPr fontId="1" type="noConversion"/>
  </si>
  <si>
    <t>YKK6307-8</t>
    <phoneticPr fontId="1" type="noConversion"/>
  </si>
  <si>
    <t>YKK6308-8</t>
    <phoneticPr fontId="1" type="noConversion"/>
  </si>
  <si>
    <t>YKK6303-8</t>
    <phoneticPr fontId="1" type="noConversion"/>
  </si>
  <si>
    <t>YKK6302-8</t>
    <phoneticPr fontId="1" type="noConversion"/>
  </si>
  <si>
    <t>YKK4004-10</t>
    <phoneticPr fontId="1" type="noConversion"/>
  </si>
  <si>
    <t>YKK4005-10</t>
    <phoneticPr fontId="1" type="noConversion"/>
  </si>
  <si>
    <t>YKK4501-10</t>
    <phoneticPr fontId="1" type="noConversion"/>
  </si>
  <si>
    <t>YKK4502-10</t>
    <phoneticPr fontId="1" type="noConversion"/>
  </si>
  <si>
    <t>YKK4503-10</t>
    <phoneticPr fontId="1" type="noConversion"/>
  </si>
  <si>
    <t>YKK4504-10</t>
    <phoneticPr fontId="1" type="noConversion"/>
  </si>
  <si>
    <t>YKK4505-10</t>
    <phoneticPr fontId="1" type="noConversion"/>
  </si>
  <si>
    <t>YKK5001-10</t>
    <phoneticPr fontId="1" type="noConversion"/>
  </si>
  <si>
    <t>YKK5002-10</t>
    <phoneticPr fontId="1" type="noConversion"/>
  </si>
  <si>
    <t>YKK5003-10</t>
    <phoneticPr fontId="1" type="noConversion"/>
  </si>
  <si>
    <t>YKK5004-10</t>
    <phoneticPr fontId="1" type="noConversion"/>
  </si>
  <si>
    <t>YKK5005-10</t>
    <phoneticPr fontId="1" type="noConversion"/>
  </si>
  <si>
    <t>YKK5601-10</t>
    <phoneticPr fontId="1" type="noConversion"/>
  </si>
  <si>
    <t>YKK5602-10</t>
    <phoneticPr fontId="1" type="noConversion"/>
  </si>
  <si>
    <t>YKK5603-10</t>
    <phoneticPr fontId="1" type="noConversion"/>
  </si>
  <si>
    <t>YKK6304-10</t>
    <phoneticPr fontId="1" type="noConversion"/>
  </si>
  <si>
    <t>YKK6305-10</t>
    <phoneticPr fontId="1" type="noConversion"/>
  </si>
  <si>
    <t>YKK6306-10</t>
    <phoneticPr fontId="1" type="noConversion"/>
  </si>
  <si>
    <t>YKK6307-10</t>
    <phoneticPr fontId="1" type="noConversion"/>
  </si>
  <si>
    <t>YKK6308-10</t>
    <phoneticPr fontId="1" type="noConversion"/>
  </si>
  <si>
    <t>YKK450S1-10</t>
    <phoneticPr fontId="1" type="noConversion"/>
  </si>
  <si>
    <t>YKK450S2-10</t>
    <phoneticPr fontId="1" type="noConversion"/>
  </si>
  <si>
    <t>YKK500S1-10</t>
    <phoneticPr fontId="1" type="noConversion"/>
  </si>
  <si>
    <t>YKK500S2-10</t>
    <phoneticPr fontId="1" type="noConversion"/>
  </si>
  <si>
    <t>YKK560S1-10</t>
    <phoneticPr fontId="1" type="noConversion"/>
  </si>
  <si>
    <t>YKK560S2-10</t>
    <phoneticPr fontId="1" type="noConversion"/>
  </si>
  <si>
    <t>YKK560S3-10</t>
    <phoneticPr fontId="1" type="noConversion"/>
  </si>
  <si>
    <t>YKK6303-10</t>
    <phoneticPr fontId="1" type="noConversion"/>
  </si>
  <si>
    <t>YKK6302-10</t>
    <phoneticPr fontId="1" type="noConversion"/>
  </si>
  <si>
    <t>YKK4502-12</t>
    <phoneticPr fontId="1" type="noConversion"/>
  </si>
  <si>
    <t>YKK4503-12</t>
    <phoneticPr fontId="1" type="noConversion"/>
  </si>
  <si>
    <t>YKK4504-12</t>
    <phoneticPr fontId="1" type="noConversion"/>
  </si>
  <si>
    <t>YKK4505-12</t>
    <phoneticPr fontId="1" type="noConversion"/>
  </si>
  <si>
    <t>YKK5001-12</t>
    <phoneticPr fontId="1" type="noConversion"/>
  </si>
  <si>
    <t>YKK5002-12</t>
    <phoneticPr fontId="1" type="noConversion"/>
  </si>
  <si>
    <t>YKK5003-12</t>
    <phoneticPr fontId="1" type="noConversion"/>
  </si>
  <si>
    <t>YKK5004-12</t>
    <phoneticPr fontId="1" type="noConversion"/>
  </si>
  <si>
    <t>YKK5005-12</t>
    <phoneticPr fontId="1" type="noConversion"/>
  </si>
  <si>
    <t>YKK5601-12</t>
    <phoneticPr fontId="1" type="noConversion"/>
  </si>
  <si>
    <t>YKK5602-12</t>
    <phoneticPr fontId="1" type="noConversion"/>
  </si>
  <si>
    <t>YKK5603-12</t>
    <phoneticPr fontId="1" type="noConversion"/>
  </si>
  <si>
    <t>YKK6304-12</t>
    <phoneticPr fontId="1" type="noConversion"/>
  </si>
  <si>
    <t>YKK6305-12</t>
    <phoneticPr fontId="1" type="noConversion"/>
  </si>
  <si>
    <t>YKK6306-12</t>
    <phoneticPr fontId="1" type="noConversion"/>
  </si>
  <si>
    <t>YKK6307-12</t>
    <phoneticPr fontId="1" type="noConversion"/>
  </si>
  <si>
    <t>YKK6308-12</t>
    <phoneticPr fontId="1" type="noConversion"/>
  </si>
  <si>
    <t>YKK500S1-12</t>
    <phoneticPr fontId="1" type="noConversion"/>
  </si>
  <si>
    <t>YKK500S2-12</t>
    <phoneticPr fontId="1" type="noConversion"/>
  </si>
  <si>
    <t>YKK560S1-12</t>
    <phoneticPr fontId="1" type="noConversion"/>
  </si>
  <si>
    <t>YKK560S2-12</t>
    <phoneticPr fontId="1" type="noConversion"/>
  </si>
  <si>
    <t>YKK560S3-12</t>
    <phoneticPr fontId="1" type="noConversion"/>
  </si>
  <si>
    <t>YKK6303-12</t>
    <phoneticPr fontId="1" type="noConversion"/>
  </si>
  <si>
    <t>YKK6302-12</t>
    <phoneticPr fontId="1" type="noConversion"/>
  </si>
  <si>
    <t>YKK3553-2</t>
    <phoneticPr fontId="1" type="noConversion"/>
  </si>
  <si>
    <t>YKK3554-2</t>
    <phoneticPr fontId="1" type="noConversion"/>
  </si>
  <si>
    <t>YKK3555-2</t>
    <phoneticPr fontId="1" type="noConversion"/>
  </si>
  <si>
    <t>YKK3556-2</t>
    <phoneticPr fontId="1" type="noConversion"/>
  </si>
  <si>
    <t>YKK4001-2</t>
    <phoneticPr fontId="1" type="noConversion"/>
  </si>
  <si>
    <t>YKK4002-2</t>
    <phoneticPr fontId="1" type="noConversion"/>
  </si>
  <si>
    <t>YKK4003-2</t>
    <phoneticPr fontId="1" type="noConversion"/>
  </si>
  <si>
    <t>YKK4004-2</t>
    <phoneticPr fontId="1" type="noConversion"/>
  </si>
  <si>
    <t>YKK4005-2</t>
    <phoneticPr fontId="1" type="noConversion"/>
  </si>
  <si>
    <t>YKK4502-2</t>
    <phoneticPr fontId="1" type="noConversion"/>
  </si>
  <si>
    <t>YKK4503-2</t>
    <phoneticPr fontId="1" type="noConversion"/>
  </si>
  <si>
    <t>YKK4504-2</t>
    <phoneticPr fontId="1" type="noConversion"/>
  </si>
  <si>
    <t>YKK4505-2</t>
    <phoneticPr fontId="1" type="noConversion"/>
  </si>
  <si>
    <t>YKK4501-2</t>
    <phoneticPr fontId="1" type="noConversion"/>
  </si>
  <si>
    <t>YKK5002-2</t>
    <phoneticPr fontId="1" type="noConversion"/>
  </si>
  <si>
    <t>YKK5003-2</t>
    <phoneticPr fontId="1" type="noConversion"/>
  </si>
  <si>
    <t>YKK5004-2</t>
    <phoneticPr fontId="1" type="noConversion"/>
  </si>
  <si>
    <t>YKK5005-2</t>
    <phoneticPr fontId="1" type="noConversion"/>
  </si>
  <si>
    <t>YKK5601-2</t>
    <phoneticPr fontId="1" type="noConversion"/>
  </si>
  <si>
    <t>YKK5602-2</t>
    <phoneticPr fontId="1" type="noConversion"/>
  </si>
  <si>
    <t>YKK5603-2</t>
    <phoneticPr fontId="1" type="noConversion"/>
  </si>
  <si>
    <t>YKK6301-2</t>
    <phoneticPr fontId="1" type="noConversion"/>
  </si>
  <si>
    <t>YKK6302-2</t>
    <phoneticPr fontId="1" type="noConversion"/>
  </si>
  <si>
    <t>YKK6303-2</t>
    <phoneticPr fontId="1" type="noConversion"/>
  </si>
  <si>
    <t>YKK6304-2</t>
    <phoneticPr fontId="1" type="noConversion"/>
  </si>
  <si>
    <t>YKK6305-2</t>
    <phoneticPr fontId="1" type="noConversion"/>
  </si>
  <si>
    <t>YKK6306-2</t>
    <phoneticPr fontId="1" type="noConversion"/>
  </si>
  <si>
    <t>YKK6307-2</t>
    <phoneticPr fontId="1" type="noConversion"/>
  </si>
  <si>
    <t>YKK6308-2</t>
    <phoneticPr fontId="1" type="noConversion"/>
  </si>
  <si>
    <t>YKK560S1-2</t>
    <phoneticPr fontId="1" type="noConversion"/>
  </si>
  <si>
    <t>YKK5001-2</t>
    <phoneticPr fontId="1" type="noConversion"/>
  </si>
  <si>
    <t>YKK630S1-2</t>
    <phoneticPr fontId="1" type="noConversion"/>
  </si>
  <si>
    <t>YKK4001-2</t>
    <phoneticPr fontId="1" type="noConversion"/>
  </si>
  <si>
    <t>YKK4002-2</t>
    <phoneticPr fontId="1" type="noConversion"/>
  </si>
  <si>
    <t>YKK4003-2</t>
    <phoneticPr fontId="1" type="noConversion"/>
  </si>
  <si>
    <t>YKK4004-2</t>
    <phoneticPr fontId="1" type="noConversion"/>
  </si>
  <si>
    <t>YKK4005-2</t>
    <phoneticPr fontId="1" type="noConversion"/>
  </si>
  <si>
    <t>YKK4006-2</t>
    <phoneticPr fontId="1" type="noConversion"/>
  </si>
  <si>
    <t>YKK4501-2</t>
    <phoneticPr fontId="1" type="noConversion"/>
  </si>
  <si>
    <t>YKK4502-2</t>
    <phoneticPr fontId="1" type="noConversion"/>
  </si>
  <si>
    <t>YKK4503-2</t>
    <phoneticPr fontId="1" type="noConversion"/>
  </si>
  <si>
    <t>YKK4504-2</t>
    <phoneticPr fontId="1" type="noConversion"/>
  </si>
  <si>
    <t>YKK4505-2</t>
    <phoneticPr fontId="1" type="noConversion"/>
  </si>
  <si>
    <t>YKK5003-2</t>
    <phoneticPr fontId="1" type="noConversion"/>
  </si>
  <si>
    <t>YKK5004-2</t>
    <phoneticPr fontId="1" type="noConversion"/>
  </si>
  <si>
    <t>YKK5005-2</t>
    <phoneticPr fontId="1" type="noConversion"/>
  </si>
  <si>
    <t>YKK5006-2</t>
    <phoneticPr fontId="1" type="noConversion"/>
  </si>
  <si>
    <t>YKK5602-2</t>
    <phoneticPr fontId="1" type="noConversion"/>
  </si>
  <si>
    <t>YKK5603-2</t>
    <phoneticPr fontId="1" type="noConversion"/>
  </si>
  <si>
    <t>YKK5604-2</t>
    <phoneticPr fontId="1" type="noConversion"/>
  </si>
  <si>
    <t>YKK5605-2</t>
    <phoneticPr fontId="1" type="noConversion"/>
  </si>
  <si>
    <t>YKK6301-2</t>
    <phoneticPr fontId="1" type="noConversion"/>
  </si>
  <si>
    <t>YKK6302-2</t>
    <phoneticPr fontId="1" type="noConversion"/>
  </si>
  <si>
    <t>YKK6303-2</t>
    <phoneticPr fontId="1" type="noConversion"/>
  </si>
  <si>
    <t>YKK6304-2</t>
    <phoneticPr fontId="1" type="noConversion"/>
  </si>
  <si>
    <t>YKK6305-2</t>
    <phoneticPr fontId="1" type="noConversion"/>
  </si>
  <si>
    <t>YKK4001-4</t>
    <phoneticPr fontId="1" type="noConversion"/>
  </si>
  <si>
    <t>YKK4002-4</t>
    <phoneticPr fontId="1" type="noConversion"/>
  </si>
  <si>
    <t>YKK4003-4</t>
    <phoneticPr fontId="1" type="noConversion"/>
  </si>
  <si>
    <t>YKK4004-4</t>
    <phoneticPr fontId="1" type="noConversion"/>
  </si>
  <si>
    <t>YKK4005-4</t>
    <phoneticPr fontId="1" type="noConversion"/>
  </si>
  <si>
    <t>YKK4006-4</t>
    <phoneticPr fontId="1" type="noConversion"/>
  </si>
  <si>
    <t>YKK4501-4</t>
    <phoneticPr fontId="1" type="noConversion"/>
  </si>
  <si>
    <t>YKK4502-4</t>
    <phoneticPr fontId="1" type="noConversion"/>
  </si>
  <si>
    <t>YKK4503-4</t>
    <phoneticPr fontId="1" type="noConversion"/>
  </si>
  <si>
    <t>YKK4504-4</t>
    <phoneticPr fontId="1" type="noConversion"/>
  </si>
  <si>
    <t>YKK4505-4</t>
    <phoneticPr fontId="1" type="noConversion"/>
  </si>
  <si>
    <t>YKK5003-4</t>
    <phoneticPr fontId="1" type="noConversion"/>
  </si>
  <si>
    <t>YKK5004-4</t>
    <phoneticPr fontId="1" type="noConversion"/>
  </si>
  <si>
    <t>YKK5005-4</t>
    <phoneticPr fontId="1" type="noConversion"/>
  </si>
  <si>
    <t>YKK5006-4</t>
    <phoneticPr fontId="1" type="noConversion"/>
  </si>
  <si>
    <t>YKK5602-4</t>
    <phoneticPr fontId="1" type="noConversion"/>
  </si>
  <si>
    <t>YKK5603-4</t>
    <phoneticPr fontId="1" type="noConversion"/>
  </si>
  <si>
    <t>YKK5604-4</t>
    <phoneticPr fontId="1" type="noConversion"/>
  </si>
  <si>
    <t>YKK5605-4</t>
    <phoneticPr fontId="1" type="noConversion"/>
  </si>
  <si>
    <t>YKK6301-4</t>
    <phoneticPr fontId="1" type="noConversion"/>
  </si>
  <si>
    <t>YKK6302-4</t>
    <phoneticPr fontId="1" type="noConversion"/>
  </si>
  <si>
    <t>YKK6303-4</t>
    <phoneticPr fontId="1" type="noConversion"/>
  </si>
  <si>
    <t>YKK6304-4</t>
    <phoneticPr fontId="1" type="noConversion"/>
  </si>
  <si>
    <t>YKK6305-4</t>
    <phoneticPr fontId="1" type="noConversion"/>
  </si>
  <si>
    <t>YKK4004-6</t>
    <phoneticPr fontId="1" type="noConversion"/>
  </si>
  <si>
    <t>YKK4005-6</t>
    <phoneticPr fontId="1" type="noConversion"/>
  </si>
  <si>
    <t>YKK4006-6</t>
    <phoneticPr fontId="1" type="noConversion"/>
  </si>
  <si>
    <t>YKK4501-6</t>
    <phoneticPr fontId="1" type="noConversion"/>
  </si>
  <si>
    <t>YKK4502-6</t>
    <phoneticPr fontId="1" type="noConversion"/>
  </si>
  <si>
    <t>YKK4503-6</t>
    <phoneticPr fontId="1" type="noConversion"/>
  </si>
  <si>
    <t>YKK4504-6</t>
    <phoneticPr fontId="1" type="noConversion"/>
  </si>
  <si>
    <t>YKK4505-6</t>
    <phoneticPr fontId="1" type="noConversion"/>
  </si>
  <si>
    <t>YKK5002-6</t>
    <phoneticPr fontId="1" type="noConversion"/>
  </si>
  <si>
    <t>YKK5003-6</t>
    <phoneticPr fontId="1" type="noConversion"/>
  </si>
  <si>
    <t>YKK5004-6</t>
    <phoneticPr fontId="1" type="noConversion"/>
  </si>
  <si>
    <t>YKK5005-6</t>
    <phoneticPr fontId="1" type="noConversion"/>
  </si>
  <si>
    <t>YKK5006-6</t>
    <phoneticPr fontId="1" type="noConversion"/>
  </si>
  <si>
    <t>YKK5602-6</t>
    <phoneticPr fontId="1" type="noConversion"/>
  </si>
  <si>
    <t>YKK5603-6</t>
    <phoneticPr fontId="1" type="noConversion"/>
  </si>
  <si>
    <t>YKK5604-6</t>
    <phoneticPr fontId="1" type="noConversion"/>
  </si>
  <si>
    <t>YKK5605-6</t>
    <phoneticPr fontId="1" type="noConversion"/>
  </si>
  <si>
    <t>YKK6301-6</t>
    <phoneticPr fontId="1" type="noConversion"/>
  </si>
  <si>
    <t>YKK6302-6</t>
    <phoneticPr fontId="1" type="noConversion"/>
  </si>
  <si>
    <t>YKK6303-6</t>
    <phoneticPr fontId="1" type="noConversion"/>
  </si>
  <si>
    <t>YKK6304-6</t>
    <phoneticPr fontId="1" type="noConversion"/>
  </si>
  <si>
    <t>YKK6305-6</t>
    <phoneticPr fontId="1" type="noConversion"/>
  </si>
  <si>
    <t>YKK4502-8</t>
    <phoneticPr fontId="1" type="noConversion"/>
  </si>
  <si>
    <t>YKK4503-8</t>
    <phoneticPr fontId="1" type="noConversion"/>
  </si>
  <si>
    <t>YKK4504-8</t>
    <phoneticPr fontId="1" type="noConversion"/>
  </si>
  <si>
    <t>YKK4505-8</t>
    <phoneticPr fontId="1" type="noConversion"/>
  </si>
  <si>
    <t>YKK5001-8</t>
    <phoneticPr fontId="1" type="noConversion"/>
  </si>
  <si>
    <t>YKK5002-8</t>
    <phoneticPr fontId="1" type="noConversion"/>
  </si>
  <si>
    <t>YKK5003-8</t>
    <phoneticPr fontId="1" type="noConversion"/>
  </si>
  <si>
    <t>YKK5004-8</t>
    <phoneticPr fontId="1" type="noConversion"/>
  </si>
  <si>
    <t>YKK5005-8</t>
    <phoneticPr fontId="1" type="noConversion"/>
  </si>
  <si>
    <t>YKK5006-8</t>
    <phoneticPr fontId="1" type="noConversion"/>
  </si>
  <si>
    <t>YKK5602-8</t>
    <phoneticPr fontId="1" type="noConversion"/>
  </si>
  <si>
    <t>YKK5603-8</t>
    <phoneticPr fontId="1" type="noConversion"/>
  </si>
  <si>
    <t>YKK5604-8</t>
    <phoneticPr fontId="1" type="noConversion"/>
  </si>
  <si>
    <t>YKK5605-8</t>
    <phoneticPr fontId="1" type="noConversion"/>
  </si>
  <si>
    <t>YKK6302-8</t>
    <phoneticPr fontId="1" type="noConversion"/>
  </si>
  <si>
    <t>YKK6303-8</t>
    <phoneticPr fontId="1" type="noConversion"/>
  </si>
  <si>
    <t>YKK6304-8</t>
    <phoneticPr fontId="1" type="noConversion"/>
  </si>
  <si>
    <t>YKK6305-8</t>
    <phoneticPr fontId="1" type="noConversion"/>
  </si>
  <si>
    <t>YKK4505-10</t>
    <phoneticPr fontId="1" type="noConversion"/>
  </si>
  <si>
    <t>YKK5001-10</t>
    <phoneticPr fontId="1" type="noConversion"/>
  </si>
  <si>
    <t>YKK5002-10</t>
    <phoneticPr fontId="1" type="noConversion"/>
  </si>
  <si>
    <t>YKK5003-10</t>
    <phoneticPr fontId="1" type="noConversion"/>
  </si>
  <si>
    <t>YKK5004-10</t>
    <phoneticPr fontId="1" type="noConversion"/>
  </si>
  <si>
    <t>YKK5005-10</t>
    <phoneticPr fontId="1" type="noConversion"/>
  </si>
  <si>
    <t>YKK5006-10</t>
    <phoneticPr fontId="1" type="noConversion"/>
  </si>
  <si>
    <t>YKK5601-10</t>
    <phoneticPr fontId="1" type="noConversion"/>
  </si>
  <si>
    <t>YKK5602-10</t>
    <phoneticPr fontId="1" type="noConversion"/>
  </si>
  <si>
    <t>YKK5603-10</t>
    <phoneticPr fontId="1" type="noConversion"/>
  </si>
  <si>
    <t>YKK5604-10</t>
    <phoneticPr fontId="1" type="noConversion"/>
  </si>
  <si>
    <t>YKK5605-10</t>
    <phoneticPr fontId="1" type="noConversion"/>
  </si>
  <si>
    <t>YKK6301-10</t>
    <phoneticPr fontId="1" type="noConversion"/>
  </si>
  <si>
    <t>YKK6302-10</t>
    <phoneticPr fontId="1" type="noConversion"/>
  </si>
  <si>
    <t>YKK6303-10</t>
    <phoneticPr fontId="1" type="noConversion"/>
  </si>
  <si>
    <t>YKK6304-10</t>
    <phoneticPr fontId="1" type="noConversion"/>
  </si>
  <si>
    <t>YKK6305-10</t>
    <phoneticPr fontId="1" type="noConversion"/>
  </si>
  <si>
    <t>YKK5003-12</t>
    <phoneticPr fontId="1" type="noConversion"/>
  </si>
  <si>
    <t>YKK5004-12</t>
    <phoneticPr fontId="1" type="noConversion"/>
  </si>
  <si>
    <t>YKK5005-12</t>
    <phoneticPr fontId="1" type="noConversion"/>
  </si>
  <si>
    <t>YKK5006-12</t>
    <phoneticPr fontId="1" type="noConversion"/>
  </si>
  <si>
    <t>YKK5601-12</t>
    <phoneticPr fontId="1" type="noConversion"/>
  </si>
  <si>
    <t>YKK5602-12</t>
    <phoneticPr fontId="1" type="noConversion"/>
  </si>
  <si>
    <t>YKK5603-12</t>
    <phoneticPr fontId="1" type="noConversion"/>
  </si>
  <si>
    <t>YKK5604-12</t>
    <phoneticPr fontId="1" type="noConversion"/>
  </si>
  <si>
    <t>YKK5605-12</t>
    <phoneticPr fontId="1" type="noConversion"/>
  </si>
  <si>
    <t>YKK6301-12</t>
    <phoneticPr fontId="1" type="noConversion"/>
  </si>
  <si>
    <t>YKK6302-12</t>
    <phoneticPr fontId="1" type="noConversion"/>
  </si>
  <si>
    <t>YKK6303-12</t>
    <phoneticPr fontId="1" type="noConversion"/>
  </si>
  <si>
    <t>YKK6304-12</t>
    <phoneticPr fontId="1" type="noConversion"/>
  </si>
  <si>
    <t>YKK6305-12</t>
    <phoneticPr fontId="1" type="noConversion"/>
  </si>
  <si>
    <t>YKK450S1-2</t>
    <phoneticPr fontId="1" type="noConversion"/>
  </si>
  <si>
    <t>YKK450S2-2</t>
    <phoneticPr fontId="1" type="noConversion"/>
  </si>
  <si>
    <t>YKK450S3-2</t>
    <phoneticPr fontId="1" type="noConversion"/>
  </si>
  <si>
    <t>YKK450S4-2</t>
    <phoneticPr fontId="1" type="noConversion"/>
  </si>
  <si>
    <t>YKK450S5-2</t>
    <phoneticPr fontId="1" type="noConversion"/>
  </si>
  <si>
    <t>YKK450S6-2</t>
    <phoneticPr fontId="1" type="noConversion"/>
  </si>
  <si>
    <t>YKK5002-2</t>
    <phoneticPr fontId="1" type="noConversion"/>
  </si>
  <si>
    <t>YKK5001-2</t>
    <phoneticPr fontId="1" type="noConversion"/>
  </si>
  <si>
    <t>YKK500S1-2</t>
    <phoneticPr fontId="1" type="noConversion"/>
  </si>
  <si>
    <t>YKK5601-2</t>
    <phoneticPr fontId="1" type="noConversion"/>
  </si>
  <si>
    <t>YKK560S1-2</t>
    <phoneticPr fontId="1" type="noConversion"/>
  </si>
  <si>
    <t>YKK560S2-2</t>
    <phoneticPr fontId="1" type="noConversion"/>
  </si>
  <si>
    <t>YKK630S1-2</t>
    <phoneticPr fontId="1" type="noConversion"/>
  </si>
  <si>
    <t>YKK630S2-2</t>
    <phoneticPr fontId="1" type="noConversion"/>
  </si>
  <si>
    <t>YKK630S3-2</t>
    <phoneticPr fontId="1" type="noConversion"/>
  </si>
  <si>
    <t>YKK450S1-4</t>
    <phoneticPr fontId="1" type="noConversion"/>
  </si>
  <si>
    <t>YKK450S3-4</t>
    <phoneticPr fontId="1" type="noConversion"/>
  </si>
  <si>
    <t>YKK450S2-4</t>
    <phoneticPr fontId="1" type="noConversion"/>
  </si>
  <si>
    <t>YKK450S4-4</t>
    <phoneticPr fontId="1" type="noConversion"/>
  </si>
  <si>
    <t>YKK450S5-4</t>
    <phoneticPr fontId="1" type="noConversion"/>
  </si>
  <si>
    <t>YKK450S6-4</t>
    <phoneticPr fontId="1" type="noConversion"/>
  </si>
  <si>
    <t>YKK5002-4</t>
    <phoneticPr fontId="1" type="noConversion"/>
  </si>
  <si>
    <t>YKK5001-4</t>
    <phoneticPr fontId="1" type="noConversion"/>
  </si>
  <si>
    <t>YKK500S1-4</t>
    <phoneticPr fontId="1" type="noConversion"/>
  </si>
  <si>
    <t>YKK500S2-4</t>
    <phoneticPr fontId="1" type="noConversion"/>
  </si>
  <si>
    <t>YKK5601-4</t>
    <phoneticPr fontId="1" type="noConversion"/>
  </si>
  <si>
    <t>YKK560S1-4</t>
    <phoneticPr fontId="1" type="noConversion"/>
  </si>
  <si>
    <t>YKK560S2-4</t>
    <phoneticPr fontId="1" type="noConversion"/>
  </si>
  <si>
    <t>YKK630S1-4</t>
    <phoneticPr fontId="1" type="noConversion"/>
  </si>
  <si>
    <t>YKK630S2-4</t>
    <phoneticPr fontId="1" type="noConversion"/>
  </si>
  <si>
    <t>YKK630S3-4</t>
    <phoneticPr fontId="1" type="noConversion"/>
  </si>
  <si>
    <t>YKK450S1-6</t>
    <phoneticPr fontId="1" type="noConversion"/>
  </si>
  <si>
    <t>YKK450S2-6</t>
    <phoneticPr fontId="1" type="noConversion"/>
  </si>
  <si>
    <t>YKK450S3-6</t>
    <phoneticPr fontId="1" type="noConversion"/>
  </si>
  <si>
    <t>YKK5001-6</t>
    <phoneticPr fontId="1" type="noConversion"/>
  </si>
  <si>
    <t>YKK500S1-6</t>
    <phoneticPr fontId="1" type="noConversion"/>
  </si>
  <si>
    <t>YKK500S2-6</t>
    <phoneticPr fontId="1" type="noConversion"/>
  </si>
  <si>
    <t>YKK500S3-6</t>
    <phoneticPr fontId="1" type="noConversion"/>
  </si>
  <si>
    <t>YKK5601-6</t>
    <phoneticPr fontId="1" type="noConversion"/>
  </si>
  <si>
    <t>YKK560S1-6</t>
    <phoneticPr fontId="1" type="noConversion"/>
  </si>
  <si>
    <t>YKK560S2-6</t>
    <phoneticPr fontId="1" type="noConversion"/>
  </si>
  <si>
    <t>YKK560S3-6</t>
    <phoneticPr fontId="1" type="noConversion"/>
  </si>
  <si>
    <t>YKK630S1-6</t>
    <phoneticPr fontId="1" type="noConversion"/>
  </si>
  <si>
    <t>YKK630S2-6</t>
    <phoneticPr fontId="1" type="noConversion"/>
  </si>
  <si>
    <t>YKK630S3-6</t>
    <phoneticPr fontId="1" type="noConversion"/>
  </si>
  <si>
    <t>YKK500S1-8</t>
    <phoneticPr fontId="1" type="noConversion"/>
  </si>
  <si>
    <t>YKK500S2-8</t>
    <phoneticPr fontId="1" type="noConversion"/>
  </si>
  <si>
    <t>YKK500S3-8</t>
    <phoneticPr fontId="1" type="noConversion"/>
  </si>
  <si>
    <t>YKK500S4-8</t>
    <phoneticPr fontId="1" type="noConversion"/>
  </si>
  <si>
    <t>YKK500S2-2</t>
    <phoneticPr fontId="1" type="noConversion"/>
  </si>
  <si>
    <t>YKK5601-8</t>
    <phoneticPr fontId="1" type="noConversion"/>
  </si>
  <si>
    <t>YKK560S1-8</t>
    <phoneticPr fontId="1" type="noConversion"/>
  </si>
  <si>
    <t>YKK560S2-8</t>
    <phoneticPr fontId="1" type="noConversion"/>
  </si>
  <si>
    <t>YKK560S3-8</t>
    <phoneticPr fontId="1" type="noConversion"/>
  </si>
  <si>
    <t>YKK6301-8</t>
    <phoneticPr fontId="1" type="noConversion"/>
  </si>
  <si>
    <t>YKK630S1-8</t>
    <phoneticPr fontId="1" type="noConversion"/>
  </si>
  <si>
    <t>YKK630S2-8</t>
    <phoneticPr fontId="1" type="noConversion"/>
  </si>
  <si>
    <t>YKK500S1-10</t>
    <phoneticPr fontId="1" type="noConversion"/>
  </si>
  <si>
    <t>YKK560S1-10</t>
    <phoneticPr fontId="1" type="noConversion"/>
  </si>
  <si>
    <t>YKK560S2-10</t>
    <phoneticPr fontId="1" type="noConversion"/>
  </si>
  <si>
    <t>YKK560S3-10</t>
    <phoneticPr fontId="1" type="noConversion"/>
  </si>
  <si>
    <t>YKK560S4-10</t>
    <phoneticPr fontId="1" type="noConversion"/>
  </si>
  <si>
    <t>YKK630S1-10</t>
    <phoneticPr fontId="1" type="noConversion"/>
  </si>
  <si>
    <t>YKK630S2-10</t>
    <phoneticPr fontId="1" type="noConversion"/>
  </si>
  <si>
    <t>YKK630S3-10</t>
    <phoneticPr fontId="1" type="noConversion"/>
  </si>
  <si>
    <t>YKK630S4-10</t>
    <phoneticPr fontId="1" type="noConversion"/>
  </si>
  <si>
    <t>YKK560S1-12</t>
    <phoneticPr fontId="1" type="noConversion"/>
  </si>
  <si>
    <t>YKK560S2-12</t>
    <phoneticPr fontId="1" type="noConversion"/>
  </si>
  <si>
    <t>YKK560S3-12</t>
    <phoneticPr fontId="1" type="noConversion"/>
  </si>
  <si>
    <t>YKK560S4-12</t>
    <phoneticPr fontId="1" type="noConversion"/>
  </si>
  <si>
    <t>YKK630S1-12</t>
    <phoneticPr fontId="1" type="noConversion"/>
  </si>
  <si>
    <t>YKK630S2-12</t>
    <phoneticPr fontId="1" type="noConversion"/>
  </si>
  <si>
    <t>YKK630S3-12</t>
    <phoneticPr fontId="1" type="noConversion"/>
  </si>
  <si>
    <t>YKK630S4-12</t>
    <phoneticPr fontId="1" type="noConversion"/>
  </si>
  <si>
    <t>Y3551-2</t>
    <phoneticPr fontId="1" type="noConversion"/>
  </si>
  <si>
    <t>Y3552-2</t>
    <phoneticPr fontId="1" type="noConversion"/>
  </si>
  <si>
    <t>Y3553-2</t>
    <phoneticPr fontId="1" type="noConversion"/>
  </si>
  <si>
    <t>Y3554-2</t>
    <phoneticPr fontId="1" type="noConversion"/>
  </si>
  <si>
    <t>Y3555-2</t>
    <phoneticPr fontId="1" type="noConversion"/>
  </si>
  <si>
    <t>Y3556-2</t>
    <phoneticPr fontId="1" type="noConversion"/>
  </si>
  <si>
    <t>Y4001-2</t>
    <phoneticPr fontId="1" type="noConversion"/>
  </si>
  <si>
    <t>Y4002-2</t>
    <phoneticPr fontId="1" type="noConversion"/>
  </si>
  <si>
    <t>Y4003-2</t>
    <phoneticPr fontId="1" type="noConversion"/>
  </si>
  <si>
    <t>Y4004-2</t>
    <phoneticPr fontId="1" type="noConversion"/>
  </si>
  <si>
    <t>Y4005-2</t>
    <phoneticPr fontId="1" type="noConversion"/>
  </si>
  <si>
    <t>Y4501-2</t>
    <phoneticPr fontId="1" type="noConversion"/>
  </si>
  <si>
    <t>Y4502-2</t>
    <phoneticPr fontId="1" type="noConversion"/>
  </si>
  <si>
    <t>Y4503-2</t>
    <phoneticPr fontId="1" type="noConversion"/>
  </si>
  <si>
    <t>Y4504-2</t>
    <phoneticPr fontId="1" type="noConversion"/>
  </si>
  <si>
    <t>Y5001-2</t>
    <phoneticPr fontId="1" type="noConversion"/>
  </si>
  <si>
    <t>Y5002-2</t>
    <phoneticPr fontId="1" type="noConversion"/>
  </si>
  <si>
    <t>Y5003-2</t>
    <phoneticPr fontId="1" type="noConversion"/>
  </si>
  <si>
    <t>Y5004-2</t>
    <phoneticPr fontId="1" type="noConversion"/>
  </si>
  <si>
    <t>Y5005-2</t>
    <phoneticPr fontId="1" type="noConversion"/>
  </si>
  <si>
    <t>Y5601-2</t>
    <phoneticPr fontId="1" type="noConversion"/>
  </si>
  <si>
    <t>Y5602-2</t>
    <phoneticPr fontId="1" type="noConversion"/>
  </si>
  <si>
    <t>Y5603-2</t>
    <phoneticPr fontId="1" type="noConversion"/>
  </si>
  <si>
    <t>Y5604-2</t>
    <phoneticPr fontId="1" type="noConversion"/>
  </si>
  <si>
    <t>Y5605-2</t>
    <phoneticPr fontId="1" type="noConversion"/>
  </si>
  <si>
    <t>Y6301-2</t>
    <phoneticPr fontId="1" type="noConversion"/>
  </si>
  <si>
    <t>Y6302-2</t>
    <phoneticPr fontId="1" type="noConversion"/>
  </si>
  <si>
    <t>Y6303-2</t>
    <phoneticPr fontId="1" type="noConversion"/>
  </si>
  <si>
    <t>Y6304-2</t>
    <phoneticPr fontId="1" type="noConversion"/>
  </si>
  <si>
    <t>Y6305-2</t>
    <phoneticPr fontId="1" type="noConversion"/>
  </si>
  <si>
    <t>Y6306-2</t>
    <phoneticPr fontId="1" type="noConversion"/>
  </si>
  <si>
    <t>Y450S1-2</t>
    <phoneticPr fontId="1" type="noConversion"/>
  </si>
  <si>
    <t>Y560S1-2</t>
    <phoneticPr fontId="1" type="noConversion"/>
  </si>
  <si>
    <t>概量（kg)</t>
    <phoneticPr fontId="1" type="noConversion"/>
  </si>
  <si>
    <t>电机 Jm     （kg·m2）</t>
    <phoneticPr fontId="1" type="noConversion"/>
  </si>
  <si>
    <t>电动机转动惯量</t>
    <phoneticPr fontId="1" type="noConversion"/>
  </si>
  <si>
    <t>电机 Jm     （kg·m2）</t>
    <phoneticPr fontId="1" type="noConversion"/>
  </si>
  <si>
    <t xml:space="preserve"> 允许负载 J  (kg·m2）</t>
    <phoneticPr fontId="1" type="noConversion"/>
  </si>
  <si>
    <t xml:space="preserve"> 允许负载 J  (kg·m2）</t>
    <phoneticPr fontId="1" type="noConversion"/>
  </si>
  <si>
    <t>Y630S1-2</t>
    <phoneticPr fontId="1" type="noConversion"/>
  </si>
  <si>
    <t>Y3551-4</t>
    <phoneticPr fontId="1" type="noConversion"/>
  </si>
  <si>
    <t>Y3552-4</t>
    <phoneticPr fontId="1" type="noConversion"/>
  </si>
  <si>
    <t>Y3553-4</t>
    <phoneticPr fontId="1" type="noConversion"/>
  </si>
  <si>
    <t>Y3554-4</t>
    <phoneticPr fontId="1" type="noConversion"/>
  </si>
  <si>
    <t>Y3555-4</t>
    <phoneticPr fontId="1" type="noConversion"/>
  </si>
  <si>
    <t>Y3556-4</t>
    <phoneticPr fontId="1" type="noConversion"/>
  </si>
  <si>
    <t>Y4001-4</t>
    <phoneticPr fontId="1" type="noConversion"/>
  </si>
  <si>
    <t>Y4002-4</t>
    <phoneticPr fontId="1" type="noConversion"/>
  </si>
  <si>
    <t>Y4003-4</t>
    <phoneticPr fontId="1" type="noConversion"/>
  </si>
  <si>
    <t>Y4004-4</t>
    <phoneticPr fontId="1" type="noConversion"/>
  </si>
  <si>
    <t>Y4005-4</t>
    <phoneticPr fontId="1" type="noConversion"/>
  </si>
  <si>
    <t>Y4501-4</t>
    <phoneticPr fontId="1" type="noConversion"/>
  </si>
  <si>
    <t>Y4502-4</t>
    <phoneticPr fontId="1" type="noConversion"/>
  </si>
  <si>
    <t>Y4503-4</t>
    <phoneticPr fontId="1" type="noConversion"/>
  </si>
  <si>
    <t>Y4504-4</t>
    <phoneticPr fontId="1" type="noConversion"/>
  </si>
  <si>
    <t>Y5002-4</t>
    <phoneticPr fontId="1" type="noConversion"/>
  </si>
  <si>
    <t>Y5003-4</t>
    <phoneticPr fontId="1" type="noConversion"/>
  </si>
  <si>
    <t>Y5004-4</t>
    <phoneticPr fontId="1" type="noConversion"/>
  </si>
  <si>
    <t>Y5005-4</t>
    <phoneticPr fontId="1" type="noConversion"/>
  </si>
  <si>
    <t>Y5601-4</t>
    <phoneticPr fontId="1" type="noConversion"/>
  </si>
  <si>
    <t>Y5602-4</t>
    <phoneticPr fontId="1" type="noConversion"/>
  </si>
  <si>
    <t>Y5603-4</t>
    <phoneticPr fontId="1" type="noConversion"/>
  </si>
  <si>
    <t>Y5604-4</t>
    <phoneticPr fontId="1" type="noConversion"/>
  </si>
  <si>
    <t>Y5605-4</t>
    <phoneticPr fontId="1" type="noConversion"/>
  </si>
  <si>
    <t>Y6301-4</t>
    <phoneticPr fontId="1" type="noConversion"/>
  </si>
  <si>
    <t>Y6302-4</t>
    <phoneticPr fontId="1" type="noConversion"/>
  </si>
  <si>
    <t>Y6303-4</t>
    <phoneticPr fontId="1" type="noConversion"/>
  </si>
  <si>
    <t>Y6304-4</t>
    <phoneticPr fontId="1" type="noConversion"/>
  </si>
  <si>
    <t>Y6305-4</t>
    <phoneticPr fontId="1" type="noConversion"/>
  </si>
  <si>
    <t>Y6306-4</t>
    <phoneticPr fontId="1" type="noConversion"/>
  </si>
  <si>
    <t>Y3554-6</t>
    <phoneticPr fontId="1" type="noConversion"/>
  </si>
  <si>
    <t>Y3555-6</t>
    <phoneticPr fontId="1" type="noConversion"/>
  </si>
  <si>
    <t>Y3556-6</t>
    <phoneticPr fontId="1" type="noConversion"/>
  </si>
  <si>
    <t>Y4001-6</t>
    <phoneticPr fontId="1" type="noConversion"/>
  </si>
  <si>
    <t>Y4002-6</t>
    <phoneticPr fontId="1" type="noConversion"/>
  </si>
  <si>
    <t>Y4003-6</t>
    <phoneticPr fontId="1" type="noConversion"/>
  </si>
  <si>
    <t>Y4004-6</t>
    <phoneticPr fontId="1" type="noConversion"/>
  </si>
  <si>
    <t>Y4005-6</t>
    <phoneticPr fontId="1" type="noConversion"/>
  </si>
  <si>
    <t>Y4501-6</t>
    <phoneticPr fontId="1" type="noConversion"/>
  </si>
  <si>
    <t>Y4502-6</t>
    <phoneticPr fontId="1" type="noConversion"/>
  </si>
  <si>
    <t>Y4503-6</t>
    <phoneticPr fontId="1" type="noConversion"/>
  </si>
  <si>
    <t>Y4504-6</t>
    <phoneticPr fontId="1" type="noConversion"/>
  </si>
  <si>
    <t>Y5002-6</t>
    <phoneticPr fontId="1" type="noConversion"/>
  </si>
  <si>
    <t>Y5003-6</t>
    <phoneticPr fontId="1" type="noConversion"/>
  </si>
  <si>
    <t>Y5004-6</t>
    <phoneticPr fontId="1" type="noConversion"/>
  </si>
  <si>
    <t>Y5005-6</t>
    <phoneticPr fontId="1" type="noConversion"/>
  </si>
  <si>
    <t>Y5603-6</t>
    <phoneticPr fontId="1" type="noConversion"/>
  </si>
  <si>
    <t>Y5604-6</t>
    <phoneticPr fontId="1" type="noConversion"/>
  </si>
  <si>
    <t>Y5605-6</t>
    <phoneticPr fontId="1" type="noConversion"/>
  </si>
  <si>
    <t>Y6302-6</t>
    <phoneticPr fontId="1" type="noConversion"/>
  </si>
  <si>
    <t>Y6303-6</t>
    <phoneticPr fontId="1" type="noConversion"/>
  </si>
  <si>
    <t>Y6304-6</t>
    <phoneticPr fontId="1" type="noConversion"/>
  </si>
  <si>
    <t>Y6305-6</t>
    <phoneticPr fontId="1" type="noConversion"/>
  </si>
  <si>
    <t>Y6306-6</t>
    <phoneticPr fontId="1" type="noConversion"/>
  </si>
  <si>
    <t>Y4001-8</t>
    <phoneticPr fontId="1" type="noConversion"/>
  </si>
  <si>
    <t>Y4002-8</t>
    <phoneticPr fontId="1" type="noConversion"/>
  </si>
  <si>
    <t>Y4003-8</t>
    <phoneticPr fontId="1" type="noConversion"/>
  </si>
  <si>
    <t>Y4004-8</t>
    <phoneticPr fontId="1" type="noConversion"/>
  </si>
  <si>
    <t>Y4005-8</t>
    <phoneticPr fontId="1" type="noConversion"/>
  </si>
  <si>
    <t>Y4501-8</t>
    <phoneticPr fontId="1" type="noConversion"/>
  </si>
  <si>
    <t>Y4502-8</t>
    <phoneticPr fontId="1" type="noConversion"/>
  </si>
  <si>
    <t>Y4503-8</t>
    <phoneticPr fontId="1" type="noConversion"/>
  </si>
  <si>
    <t>Y4504-8</t>
    <phoneticPr fontId="1" type="noConversion"/>
  </si>
  <si>
    <t>Y5002-8</t>
    <phoneticPr fontId="1" type="noConversion"/>
  </si>
  <si>
    <t>Y5003-8</t>
    <phoneticPr fontId="1" type="noConversion"/>
  </si>
  <si>
    <t>Y5004-8</t>
    <phoneticPr fontId="1" type="noConversion"/>
  </si>
  <si>
    <t>Y5005-8</t>
    <phoneticPr fontId="1" type="noConversion"/>
  </si>
  <si>
    <t>Y5603-8</t>
    <phoneticPr fontId="1" type="noConversion"/>
  </si>
  <si>
    <t>Y5604-8</t>
    <phoneticPr fontId="1" type="noConversion"/>
  </si>
  <si>
    <t>Y5605-8</t>
    <phoneticPr fontId="1" type="noConversion"/>
  </si>
  <si>
    <t>Y6303-8</t>
    <phoneticPr fontId="1" type="noConversion"/>
  </si>
  <si>
    <t>Y6304-8</t>
    <phoneticPr fontId="1" type="noConversion"/>
  </si>
  <si>
    <t>Y6305-8</t>
    <phoneticPr fontId="1" type="noConversion"/>
  </si>
  <si>
    <t>Y6306-8</t>
    <phoneticPr fontId="1" type="noConversion"/>
  </si>
  <si>
    <t>Y4003-10</t>
    <phoneticPr fontId="1" type="noConversion"/>
  </si>
  <si>
    <t>Y4004-10</t>
    <phoneticPr fontId="1" type="noConversion"/>
  </si>
  <si>
    <t>Y4005-10</t>
    <phoneticPr fontId="1" type="noConversion"/>
  </si>
  <si>
    <t>Y4501-10</t>
    <phoneticPr fontId="1" type="noConversion"/>
  </si>
  <si>
    <t>Y4502-10</t>
    <phoneticPr fontId="1" type="noConversion"/>
  </si>
  <si>
    <t>Y4503-10</t>
    <phoneticPr fontId="1" type="noConversion"/>
  </si>
  <si>
    <t>Y4504-10</t>
    <phoneticPr fontId="1" type="noConversion"/>
  </si>
  <si>
    <t>Y5001-10</t>
    <phoneticPr fontId="1" type="noConversion"/>
  </si>
  <si>
    <t>Y5002-10</t>
    <phoneticPr fontId="1" type="noConversion"/>
  </si>
  <si>
    <t>Y5003-10</t>
    <phoneticPr fontId="1" type="noConversion"/>
  </si>
  <si>
    <t>Y5004-10</t>
    <phoneticPr fontId="1" type="noConversion"/>
  </si>
  <si>
    <t>Y5005-10</t>
    <phoneticPr fontId="1" type="noConversion"/>
  </si>
  <si>
    <t>Y5603-10</t>
    <phoneticPr fontId="1" type="noConversion"/>
  </si>
  <si>
    <t>Y5604-10</t>
    <phoneticPr fontId="1" type="noConversion"/>
  </si>
  <si>
    <t>Y5605-10</t>
    <phoneticPr fontId="1" type="noConversion"/>
  </si>
  <si>
    <t>Y6303-10</t>
    <phoneticPr fontId="1" type="noConversion"/>
  </si>
  <si>
    <t>Y6304-10</t>
    <phoneticPr fontId="1" type="noConversion"/>
  </si>
  <si>
    <t>Y6305-10</t>
    <phoneticPr fontId="1" type="noConversion"/>
  </si>
  <si>
    <t>Y6306-10</t>
    <phoneticPr fontId="1" type="noConversion"/>
  </si>
  <si>
    <t>Y4501-12</t>
    <phoneticPr fontId="1" type="noConversion"/>
  </si>
  <si>
    <t>Y4502-12</t>
    <phoneticPr fontId="1" type="noConversion"/>
  </si>
  <si>
    <t>Y4503-12</t>
    <phoneticPr fontId="1" type="noConversion"/>
  </si>
  <si>
    <t>Y4504-12</t>
    <phoneticPr fontId="1" type="noConversion"/>
  </si>
  <si>
    <t>Y5001-12</t>
    <phoneticPr fontId="1" type="noConversion"/>
  </si>
  <si>
    <t>Y5002-12</t>
    <phoneticPr fontId="1" type="noConversion"/>
  </si>
  <si>
    <t>Y5003-12</t>
    <phoneticPr fontId="1" type="noConversion"/>
  </si>
  <si>
    <t>Y5004-12</t>
    <phoneticPr fontId="1" type="noConversion"/>
  </si>
  <si>
    <t>Y5005-12</t>
    <phoneticPr fontId="1" type="noConversion"/>
  </si>
  <si>
    <t>Y5603-12</t>
    <phoneticPr fontId="1" type="noConversion"/>
  </si>
  <si>
    <t>Y5604-12</t>
    <phoneticPr fontId="1" type="noConversion"/>
  </si>
  <si>
    <t>Y5605-12</t>
    <phoneticPr fontId="1" type="noConversion"/>
  </si>
  <si>
    <t>Y6303-12</t>
    <phoneticPr fontId="1" type="noConversion"/>
  </si>
  <si>
    <t>Y6304-12</t>
    <phoneticPr fontId="1" type="noConversion"/>
  </si>
  <si>
    <t>Y6305-12</t>
    <phoneticPr fontId="1" type="noConversion"/>
  </si>
  <si>
    <t>Y6306-12</t>
    <phoneticPr fontId="1" type="noConversion"/>
  </si>
  <si>
    <t>Y400S1-4</t>
    <phoneticPr fontId="1" type="noConversion"/>
  </si>
  <si>
    <t>Y400S2-4</t>
    <phoneticPr fontId="1" type="noConversion"/>
  </si>
  <si>
    <t>Y450S2-4</t>
    <phoneticPr fontId="1" type="noConversion"/>
  </si>
  <si>
    <t>Y450S1-4</t>
    <phoneticPr fontId="1" type="noConversion"/>
  </si>
  <si>
    <t>Y5001-4</t>
    <phoneticPr fontId="1" type="noConversion"/>
  </si>
  <si>
    <t>Y500S1-4</t>
    <phoneticPr fontId="1" type="noConversion"/>
  </si>
  <si>
    <t>Y560S1-4</t>
    <phoneticPr fontId="1" type="noConversion"/>
  </si>
  <si>
    <t>Y560S2-4</t>
    <phoneticPr fontId="1" type="noConversion"/>
  </si>
  <si>
    <t>Y630S1-4</t>
    <phoneticPr fontId="1" type="noConversion"/>
  </si>
  <si>
    <t>Y630S2-4</t>
    <phoneticPr fontId="1" type="noConversion"/>
  </si>
  <si>
    <t>Y400S1-6</t>
    <phoneticPr fontId="1" type="noConversion"/>
  </si>
  <si>
    <t>Y450S2-6</t>
    <phoneticPr fontId="1" type="noConversion"/>
  </si>
  <si>
    <t>Y450S1-6</t>
    <phoneticPr fontId="1" type="noConversion"/>
  </si>
  <si>
    <t>Y5001-6</t>
    <phoneticPr fontId="1" type="noConversion"/>
  </si>
  <si>
    <t>Y5602-6</t>
    <phoneticPr fontId="1" type="noConversion"/>
  </si>
  <si>
    <t>Y5601-6</t>
    <phoneticPr fontId="1" type="noConversion"/>
  </si>
  <si>
    <t>Y6301-6</t>
    <phoneticPr fontId="1" type="noConversion"/>
  </si>
  <si>
    <t>Y630S1-6</t>
    <phoneticPr fontId="1" type="noConversion"/>
  </si>
  <si>
    <t>Y450S1-8</t>
    <phoneticPr fontId="1" type="noConversion"/>
  </si>
  <si>
    <t>Y450S2-8</t>
    <phoneticPr fontId="1" type="noConversion"/>
  </si>
  <si>
    <t>Y5001-8</t>
    <phoneticPr fontId="1" type="noConversion"/>
  </si>
  <si>
    <t>Y500S1-8</t>
    <phoneticPr fontId="1" type="noConversion"/>
  </si>
  <si>
    <t>Y5602-8</t>
    <phoneticPr fontId="1" type="noConversion"/>
  </si>
  <si>
    <t>Y5601-8</t>
    <phoneticPr fontId="1" type="noConversion"/>
  </si>
  <si>
    <t>Y6302-8</t>
    <phoneticPr fontId="1" type="noConversion"/>
  </si>
  <si>
    <t>Y6301-8</t>
    <phoneticPr fontId="1" type="noConversion"/>
  </si>
  <si>
    <t>Y450S1-10</t>
    <phoneticPr fontId="1" type="noConversion"/>
  </si>
  <si>
    <t>Y450S2-10</t>
    <phoneticPr fontId="1" type="noConversion"/>
  </si>
  <si>
    <t>Y450S3-10</t>
    <phoneticPr fontId="1" type="noConversion"/>
  </si>
  <si>
    <t>Y500S1-10</t>
    <phoneticPr fontId="1" type="noConversion"/>
  </si>
  <si>
    <t>Y500S2-10</t>
    <phoneticPr fontId="1" type="noConversion"/>
  </si>
  <si>
    <t>Y5602-10</t>
    <phoneticPr fontId="1" type="noConversion"/>
  </si>
  <si>
    <t>Y5601-10</t>
    <phoneticPr fontId="1" type="noConversion"/>
  </si>
  <si>
    <t>Y6302-10</t>
    <phoneticPr fontId="1" type="noConversion"/>
  </si>
  <si>
    <t>Y6301-10</t>
    <phoneticPr fontId="1" type="noConversion"/>
  </si>
  <si>
    <t>Y500S1-12</t>
    <phoneticPr fontId="1" type="noConversion"/>
  </si>
  <si>
    <t>Y5601-12</t>
    <phoneticPr fontId="1" type="noConversion"/>
  </si>
  <si>
    <t>Y5602-12</t>
    <phoneticPr fontId="1" type="noConversion"/>
  </si>
  <si>
    <t>Y6301-12</t>
    <phoneticPr fontId="1" type="noConversion"/>
  </si>
  <si>
    <t>Y6302-12</t>
    <phoneticPr fontId="1" type="noConversion"/>
  </si>
  <si>
    <t>Y500S2-12</t>
    <phoneticPr fontId="1" type="noConversion"/>
  </si>
  <si>
    <t>Y4002-2</t>
    <phoneticPr fontId="1" type="noConversion"/>
  </si>
  <si>
    <t>Y4004-2</t>
    <phoneticPr fontId="1" type="noConversion"/>
  </si>
  <si>
    <t>Y4006-2</t>
    <phoneticPr fontId="1" type="noConversion"/>
  </si>
  <si>
    <t>Y4007-2</t>
    <phoneticPr fontId="1" type="noConversion"/>
  </si>
  <si>
    <t>电动机转动惯量</t>
    <phoneticPr fontId="1" type="noConversion"/>
  </si>
  <si>
    <t>Y450S6-2</t>
    <phoneticPr fontId="1" type="noConversion"/>
  </si>
  <si>
    <t>Y450S5-2</t>
    <phoneticPr fontId="1" type="noConversion"/>
  </si>
  <si>
    <t>Y450S4-2</t>
    <phoneticPr fontId="1" type="noConversion"/>
  </si>
  <si>
    <t>Y450S3-2</t>
    <phoneticPr fontId="1" type="noConversion"/>
  </si>
  <si>
    <t>Y450S2-2</t>
    <phoneticPr fontId="1" type="noConversion"/>
  </si>
  <si>
    <t>Y450S1-2</t>
    <phoneticPr fontId="1" type="noConversion"/>
  </si>
  <si>
    <t>Y4501-2</t>
    <phoneticPr fontId="1" type="noConversion"/>
  </si>
  <si>
    <t>Y4502-2</t>
    <phoneticPr fontId="1" type="noConversion"/>
  </si>
  <si>
    <t>Y4503-2</t>
    <phoneticPr fontId="1" type="noConversion"/>
  </si>
  <si>
    <t>Y4504-2</t>
    <phoneticPr fontId="1" type="noConversion"/>
  </si>
  <si>
    <t>Y4505-2</t>
    <phoneticPr fontId="1" type="noConversion"/>
  </si>
  <si>
    <t>Y4506-2</t>
    <phoneticPr fontId="1" type="noConversion"/>
  </si>
  <si>
    <t>Y5001-2</t>
    <phoneticPr fontId="1" type="noConversion"/>
  </si>
  <si>
    <t>Y5002-2</t>
    <phoneticPr fontId="1" type="noConversion"/>
  </si>
  <si>
    <t>Y5003-2</t>
    <phoneticPr fontId="1" type="noConversion"/>
  </si>
  <si>
    <t>Y5004-2</t>
    <phoneticPr fontId="1" type="noConversion"/>
  </si>
  <si>
    <t>Y5005-2</t>
    <phoneticPr fontId="1" type="noConversion"/>
  </si>
  <si>
    <t>Y5006-2</t>
    <phoneticPr fontId="1" type="noConversion"/>
  </si>
  <si>
    <t>Y5602-2</t>
    <phoneticPr fontId="1" type="noConversion"/>
  </si>
  <si>
    <t>Y5603-2</t>
    <phoneticPr fontId="1" type="noConversion"/>
  </si>
  <si>
    <t>Y5604-2</t>
    <phoneticPr fontId="1" type="noConversion"/>
  </si>
  <si>
    <t>Y5605-2</t>
    <phoneticPr fontId="1" type="noConversion"/>
  </si>
  <si>
    <t>Y5606-2</t>
    <phoneticPr fontId="1" type="noConversion"/>
  </si>
  <si>
    <t>Y630S1-2</t>
    <phoneticPr fontId="1" type="noConversion"/>
  </si>
  <si>
    <t>Y6301-2</t>
    <phoneticPr fontId="1" type="noConversion"/>
  </si>
  <si>
    <t>Y6302-2</t>
    <phoneticPr fontId="1" type="noConversion"/>
  </si>
  <si>
    <t>Y6303-2</t>
    <phoneticPr fontId="1" type="noConversion"/>
  </si>
  <si>
    <t>Y6304-2</t>
    <phoneticPr fontId="1" type="noConversion"/>
  </si>
  <si>
    <t>Y6305-2</t>
    <phoneticPr fontId="1" type="noConversion"/>
  </si>
  <si>
    <t>Y6306-2</t>
    <phoneticPr fontId="1" type="noConversion"/>
  </si>
  <si>
    <t>Y6307-2</t>
    <phoneticPr fontId="1" type="noConversion"/>
  </si>
  <si>
    <t>Y6308-2</t>
    <phoneticPr fontId="1" type="noConversion"/>
  </si>
  <si>
    <t>Y6309-2</t>
    <phoneticPr fontId="1" type="noConversion"/>
  </si>
  <si>
    <t>Y4001-4</t>
    <phoneticPr fontId="1" type="noConversion"/>
  </si>
  <si>
    <t>Y4002-4</t>
    <phoneticPr fontId="1" type="noConversion"/>
  </si>
  <si>
    <t>Y4003-4</t>
    <phoneticPr fontId="1" type="noConversion"/>
  </si>
  <si>
    <t>Y4004-4</t>
    <phoneticPr fontId="1" type="noConversion"/>
  </si>
  <si>
    <t>Y4005-4</t>
    <phoneticPr fontId="1" type="noConversion"/>
  </si>
  <si>
    <t>Y4006-4</t>
    <phoneticPr fontId="1" type="noConversion"/>
  </si>
  <si>
    <t>Y4007-4</t>
    <phoneticPr fontId="1" type="noConversion"/>
  </si>
  <si>
    <t>Y450S6-4</t>
    <phoneticPr fontId="1" type="noConversion"/>
  </si>
  <si>
    <t>Y450S5-4</t>
    <phoneticPr fontId="1" type="noConversion"/>
  </si>
  <si>
    <t>Y450S4-4</t>
    <phoneticPr fontId="1" type="noConversion"/>
  </si>
  <si>
    <t>Y450S3-4</t>
    <phoneticPr fontId="1" type="noConversion"/>
  </si>
  <si>
    <t>Y450S2-4</t>
    <phoneticPr fontId="1" type="noConversion"/>
  </si>
  <si>
    <t>Y450S1-4</t>
    <phoneticPr fontId="1" type="noConversion"/>
  </si>
  <si>
    <t>Y4501-4</t>
    <phoneticPr fontId="1" type="noConversion"/>
  </si>
  <si>
    <t>Y4502-4</t>
    <phoneticPr fontId="1" type="noConversion"/>
  </si>
  <si>
    <t>Y4503-4</t>
    <phoneticPr fontId="1" type="noConversion"/>
  </si>
  <si>
    <t>Y4504-4</t>
    <phoneticPr fontId="1" type="noConversion"/>
  </si>
  <si>
    <t>Y4505-4</t>
    <phoneticPr fontId="1" type="noConversion"/>
  </si>
  <si>
    <t>Y4506-4</t>
    <phoneticPr fontId="1" type="noConversion"/>
  </si>
  <si>
    <t>Y5001-4</t>
    <phoneticPr fontId="1" type="noConversion"/>
  </si>
  <si>
    <t>Y5002-4</t>
    <phoneticPr fontId="1" type="noConversion"/>
  </si>
  <si>
    <t>Y5003-4</t>
    <phoneticPr fontId="1" type="noConversion"/>
  </si>
  <si>
    <t>Y5004-4</t>
    <phoneticPr fontId="1" type="noConversion"/>
  </si>
  <si>
    <t>Y5005-4</t>
    <phoneticPr fontId="1" type="noConversion"/>
  </si>
  <si>
    <t>Y5006-4</t>
    <phoneticPr fontId="1" type="noConversion"/>
  </si>
  <si>
    <t>Y5007-4</t>
    <phoneticPr fontId="1" type="noConversion"/>
  </si>
  <si>
    <t>Y5602-4</t>
    <phoneticPr fontId="1" type="noConversion"/>
  </si>
  <si>
    <t>Y5603-4</t>
    <phoneticPr fontId="1" type="noConversion"/>
  </si>
  <si>
    <t>Y5604-4</t>
    <phoneticPr fontId="1" type="noConversion"/>
  </si>
  <si>
    <t>Y5605-4</t>
    <phoneticPr fontId="1" type="noConversion"/>
  </si>
  <si>
    <t>Y5606-4</t>
    <phoneticPr fontId="1" type="noConversion"/>
  </si>
  <si>
    <t>Y630S1-4</t>
    <phoneticPr fontId="1" type="noConversion"/>
  </si>
  <si>
    <t>Y6301-4</t>
    <phoneticPr fontId="1" type="noConversion"/>
  </si>
  <si>
    <t>Y6302-4</t>
    <phoneticPr fontId="1" type="noConversion"/>
  </si>
  <si>
    <t>Y6303-4</t>
    <phoneticPr fontId="1" type="noConversion"/>
  </si>
  <si>
    <t>Y6304-4</t>
    <phoneticPr fontId="1" type="noConversion"/>
  </si>
  <si>
    <t>Y6305-4</t>
    <phoneticPr fontId="1" type="noConversion"/>
  </si>
  <si>
    <t>Y6306-4</t>
    <phoneticPr fontId="1" type="noConversion"/>
  </si>
  <si>
    <t>Y6307-4</t>
    <phoneticPr fontId="1" type="noConversion"/>
  </si>
  <si>
    <t>Y6308-4</t>
    <phoneticPr fontId="1" type="noConversion"/>
  </si>
  <si>
    <t>Y6309-4</t>
    <phoneticPr fontId="1" type="noConversion"/>
  </si>
  <si>
    <t>Y4004-6</t>
    <phoneticPr fontId="1" type="noConversion"/>
  </si>
  <si>
    <t>Y4005-6</t>
    <phoneticPr fontId="1" type="noConversion"/>
  </si>
  <si>
    <t>Y4006-6</t>
    <phoneticPr fontId="1" type="noConversion"/>
  </si>
  <si>
    <t>Y4007-6</t>
    <phoneticPr fontId="1" type="noConversion"/>
  </si>
  <si>
    <t>Y450S3-6</t>
    <phoneticPr fontId="1" type="noConversion"/>
  </si>
  <si>
    <t>Y450S2-6</t>
    <phoneticPr fontId="1" type="noConversion"/>
  </si>
  <si>
    <t>Y450S1-6</t>
    <phoneticPr fontId="1" type="noConversion"/>
  </si>
  <si>
    <t>Y4501-6</t>
    <phoneticPr fontId="1" type="noConversion"/>
  </si>
  <si>
    <t>Y4502-6</t>
    <phoneticPr fontId="1" type="noConversion"/>
  </si>
  <si>
    <t>Y4503-6</t>
    <phoneticPr fontId="1" type="noConversion"/>
  </si>
  <si>
    <t>Y4504-6</t>
    <phoneticPr fontId="1" type="noConversion"/>
  </si>
  <si>
    <t>Y4505-6</t>
    <phoneticPr fontId="1" type="noConversion"/>
  </si>
  <si>
    <t>Y4506-6</t>
    <phoneticPr fontId="1" type="noConversion"/>
  </si>
  <si>
    <t>Y5001-6</t>
    <phoneticPr fontId="1" type="noConversion"/>
  </si>
  <si>
    <t>Y5002-6</t>
    <phoneticPr fontId="1" type="noConversion"/>
  </si>
  <si>
    <t>Y5003-6</t>
    <phoneticPr fontId="1" type="noConversion"/>
  </si>
  <si>
    <t>Y5004-6</t>
    <phoneticPr fontId="1" type="noConversion"/>
  </si>
  <si>
    <t>Y5005-6</t>
    <phoneticPr fontId="1" type="noConversion"/>
  </si>
  <si>
    <t>Y5006-6</t>
    <phoneticPr fontId="1" type="noConversion"/>
  </si>
  <si>
    <t>Y5007-6</t>
    <phoneticPr fontId="1" type="noConversion"/>
  </si>
  <si>
    <t>Y5601-6</t>
    <phoneticPr fontId="1" type="noConversion"/>
  </si>
  <si>
    <t>Y5602-6</t>
    <phoneticPr fontId="1" type="noConversion"/>
  </si>
  <si>
    <t>Y5603-6</t>
    <phoneticPr fontId="1" type="noConversion"/>
  </si>
  <si>
    <t>Y5604-6</t>
    <phoneticPr fontId="1" type="noConversion"/>
  </si>
  <si>
    <t>Y5605-6</t>
    <phoneticPr fontId="1" type="noConversion"/>
  </si>
  <si>
    <t>Y5606-6</t>
    <phoneticPr fontId="1" type="noConversion"/>
  </si>
  <si>
    <t>Y6302-6</t>
    <phoneticPr fontId="1" type="noConversion"/>
  </si>
  <si>
    <t>Y6303-6</t>
    <phoneticPr fontId="1" type="noConversion"/>
  </si>
  <si>
    <t>Y6304-6</t>
    <phoneticPr fontId="1" type="noConversion"/>
  </si>
  <si>
    <t>Y6305-6</t>
    <phoneticPr fontId="1" type="noConversion"/>
  </si>
  <si>
    <t>Y6306-6</t>
    <phoneticPr fontId="1" type="noConversion"/>
  </si>
  <si>
    <t>Y6307-6</t>
    <phoneticPr fontId="1" type="noConversion"/>
  </si>
  <si>
    <t>Y6308-6</t>
    <phoneticPr fontId="1" type="noConversion"/>
  </si>
  <si>
    <t>Y6309-6</t>
    <phoneticPr fontId="1" type="noConversion"/>
  </si>
  <si>
    <t>Y4502-8</t>
    <phoneticPr fontId="1" type="noConversion"/>
  </si>
  <si>
    <t>Y4503-8</t>
    <phoneticPr fontId="1" type="noConversion"/>
  </si>
  <si>
    <t>Y4504-8</t>
    <phoneticPr fontId="1" type="noConversion"/>
  </si>
  <si>
    <t>Y4505-8</t>
    <phoneticPr fontId="1" type="noConversion"/>
  </si>
  <si>
    <t>Y4506-8</t>
    <phoneticPr fontId="1" type="noConversion"/>
  </si>
  <si>
    <t>Y500S1-8</t>
    <phoneticPr fontId="1" type="noConversion"/>
  </si>
  <si>
    <t>Y5001-8</t>
    <phoneticPr fontId="1" type="noConversion"/>
  </si>
  <si>
    <t>Y5002-8</t>
    <phoneticPr fontId="1" type="noConversion"/>
  </si>
  <si>
    <t>Y5003-8</t>
    <phoneticPr fontId="1" type="noConversion"/>
  </si>
  <si>
    <t>Y5004-8</t>
    <phoneticPr fontId="1" type="noConversion"/>
  </si>
  <si>
    <t>Y5005-8</t>
    <phoneticPr fontId="1" type="noConversion"/>
  </si>
  <si>
    <t>Y5006-8</t>
    <phoneticPr fontId="1" type="noConversion"/>
  </si>
  <si>
    <t>Y5007-8</t>
    <phoneticPr fontId="1" type="noConversion"/>
  </si>
  <si>
    <t>Y5601-8</t>
    <phoneticPr fontId="1" type="noConversion"/>
  </si>
  <si>
    <t>Y5602-8</t>
    <phoneticPr fontId="1" type="noConversion"/>
  </si>
  <si>
    <t>Y5603-8</t>
    <phoneticPr fontId="1" type="noConversion"/>
  </si>
  <si>
    <t>Y5604-8</t>
    <phoneticPr fontId="1" type="noConversion"/>
  </si>
  <si>
    <t>Y5605-8</t>
    <phoneticPr fontId="1" type="noConversion"/>
  </si>
  <si>
    <t>Y5606-8</t>
    <phoneticPr fontId="1" type="noConversion"/>
  </si>
  <si>
    <t>Y6304-8</t>
    <phoneticPr fontId="1" type="noConversion"/>
  </si>
  <si>
    <t>Y6305-8</t>
    <phoneticPr fontId="1" type="noConversion"/>
  </si>
  <si>
    <t>Y6306-8</t>
    <phoneticPr fontId="1" type="noConversion"/>
  </si>
  <si>
    <t>Y6307-8</t>
    <phoneticPr fontId="1" type="noConversion"/>
  </si>
  <si>
    <t>Y6308-8</t>
    <phoneticPr fontId="1" type="noConversion"/>
  </si>
  <si>
    <t>Y6309-8</t>
    <phoneticPr fontId="1" type="noConversion"/>
  </si>
  <si>
    <t>Y4505-10</t>
    <phoneticPr fontId="1" type="noConversion"/>
  </si>
  <si>
    <t>Y4506-10</t>
    <phoneticPr fontId="1" type="noConversion"/>
  </si>
  <si>
    <t>Y500S1-10</t>
    <phoneticPr fontId="1" type="noConversion"/>
  </si>
  <si>
    <t>Y5001-10</t>
    <phoneticPr fontId="1" type="noConversion"/>
  </si>
  <si>
    <t>Y5002-10</t>
    <phoneticPr fontId="1" type="noConversion"/>
  </si>
  <si>
    <t>Y5003-10</t>
    <phoneticPr fontId="1" type="noConversion"/>
  </si>
  <si>
    <t>Y5004-10</t>
    <phoneticPr fontId="1" type="noConversion"/>
  </si>
  <si>
    <t>Y5005-10</t>
    <phoneticPr fontId="1" type="noConversion"/>
  </si>
  <si>
    <t>Y5006-10</t>
    <phoneticPr fontId="1" type="noConversion"/>
  </si>
  <si>
    <t>Y5007-10</t>
    <phoneticPr fontId="1" type="noConversion"/>
  </si>
  <si>
    <t>Y560S1-10</t>
    <phoneticPr fontId="1" type="noConversion"/>
  </si>
  <si>
    <t>Y5601-10</t>
    <phoneticPr fontId="1" type="noConversion"/>
  </si>
  <si>
    <t>Y5602-10</t>
    <phoneticPr fontId="1" type="noConversion"/>
  </si>
  <si>
    <t>Y5603-10</t>
    <phoneticPr fontId="1" type="noConversion"/>
  </si>
  <si>
    <t>Y5604-10</t>
    <phoneticPr fontId="1" type="noConversion"/>
  </si>
  <si>
    <t>Y5605-10</t>
    <phoneticPr fontId="1" type="noConversion"/>
  </si>
  <si>
    <t>Y5606-10</t>
    <phoneticPr fontId="1" type="noConversion"/>
  </si>
  <si>
    <t>Y6304-10</t>
    <phoneticPr fontId="1" type="noConversion"/>
  </si>
  <si>
    <t>Y6305-10</t>
    <phoneticPr fontId="1" type="noConversion"/>
  </si>
  <si>
    <t>Y6306-10</t>
    <phoneticPr fontId="1" type="noConversion"/>
  </si>
  <si>
    <t>Y6307-10</t>
    <phoneticPr fontId="1" type="noConversion"/>
  </si>
  <si>
    <t>Y6308-10</t>
    <phoneticPr fontId="1" type="noConversion"/>
  </si>
  <si>
    <t>Y6309-10</t>
    <phoneticPr fontId="1" type="noConversion"/>
  </si>
  <si>
    <t>Y5003-12</t>
    <phoneticPr fontId="1" type="noConversion"/>
  </si>
  <si>
    <t>Y5004-12</t>
    <phoneticPr fontId="1" type="noConversion"/>
  </si>
  <si>
    <t>Y5005-12</t>
    <phoneticPr fontId="1" type="noConversion"/>
  </si>
  <si>
    <t>Y5006-12</t>
    <phoneticPr fontId="1" type="noConversion"/>
  </si>
  <si>
    <t>Y5007-12</t>
    <phoneticPr fontId="1" type="noConversion"/>
  </si>
  <si>
    <t>Y5601-12</t>
    <phoneticPr fontId="1" type="noConversion"/>
  </si>
  <si>
    <t>Y5602-12</t>
    <phoneticPr fontId="1" type="noConversion"/>
  </si>
  <si>
    <t>Y5603-12</t>
    <phoneticPr fontId="1" type="noConversion"/>
  </si>
  <si>
    <t>Y5604-12</t>
    <phoneticPr fontId="1" type="noConversion"/>
  </si>
  <si>
    <t>Y5605-12</t>
    <phoneticPr fontId="1" type="noConversion"/>
  </si>
  <si>
    <t>Y5606-12</t>
    <phoneticPr fontId="1" type="noConversion"/>
  </si>
  <si>
    <t>Y6304-12</t>
    <phoneticPr fontId="1" type="noConversion"/>
  </si>
  <si>
    <t>Y6305-12</t>
    <phoneticPr fontId="1" type="noConversion"/>
  </si>
  <si>
    <t>Y6306-12</t>
    <phoneticPr fontId="1" type="noConversion"/>
  </si>
  <si>
    <t>Y6307-12</t>
    <phoneticPr fontId="1" type="noConversion"/>
  </si>
  <si>
    <t>Y6308-12</t>
    <phoneticPr fontId="1" type="noConversion"/>
  </si>
  <si>
    <t>Y6309-12</t>
    <phoneticPr fontId="1" type="noConversion"/>
  </si>
  <si>
    <t>Y560S1-12</t>
    <phoneticPr fontId="1" type="noConversion"/>
  </si>
  <si>
    <t>Y6303-12</t>
    <phoneticPr fontId="1" type="noConversion"/>
  </si>
  <si>
    <t>Y6303-10</t>
    <phoneticPr fontId="1" type="noConversion"/>
  </si>
  <si>
    <t>Y5007-2</t>
    <phoneticPr fontId="1" type="noConversion"/>
  </si>
  <si>
    <r>
      <t>最大转矩</t>
    </r>
    <r>
      <rPr>
        <sz val="11"/>
        <rFont val="等线"/>
        <family val="3"/>
        <charset val="134"/>
        <scheme val="minor"/>
      </rPr>
      <t>额定转矩</t>
    </r>
    <phoneticPr fontId="1" type="noConversion"/>
  </si>
  <si>
    <r>
      <t>堵转转矩</t>
    </r>
    <r>
      <rPr>
        <sz val="11"/>
        <rFont val="等线"/>
        <family val="3"/>
        <charset val="134"/>
        <scheme val="minor"/>
      </rPr>
      <t>额定转矩</t>
    </r>
    <phoneticPr fontId="1" type="noConversion"/>
  </si>
  <si>
    <r>
      <t>堵转电流</t>
    </r>
    <r>
      <rPr>
        <sz val="11"/>
        <rFont val="等线"/>
        <family val="3"/>
        <charset val="134"/>
        <scheme val="minor"/>
      </rPr>
      <t>额定电流</t>
    </r>
    <phoneticPr fontId="1" type="noConversion"/>
  </si>
  <si>
    <t>注：表中重量仅供参考</t>
    <phoneticPr fontId="1" type="noConversion"/>
  </si>
  <si>
    <t>Y</t>
    <phoneticPr fontId="1" type="noConversion"/>
  </si>
  <si>
    <t>YKS</t>
    <phoneticPr fontId="1" type="noConversion"/>
  </si>
  <si>
    <t>YL</t>
    <phoneticPr fontId="1" type="noConversion"/>
  </si>
  <si>
    <t>Y</t>
    <phoneticPr fontId="1" type="noConversion"/>
  </si>
  <si>
    <t>YKS</t>
    <phoneticPr fontId="1" type="noConversion"/>
  </si>
  <si>
    <t>YL</t>
    <phoneticPr fontId="1" type="noConversion"/>
  </si>
  <si>
    <t>Y、YKS、YL系列（6kV）高压三相异步电动机技术数据</t>
    <phoneticPr fontId="1" type="noConversion"/>
  </si>
  <si>
    <t>Y、YKS、YL系列（10kV）高压三相异步电动机技术数据</t>
    <phoneticPr fontId="1" type="noConversion"/>
  </si>
  <si>
    <t xml:space="preserve">YKK、YLKK系列（10kV）高压三相异步电动机技术数据 </t>
    <phoneticPr fontId="1" type="noConversion"/>
  </si>
  <si>
    <t>YKK、YLKK系列（6kV）高压三相异步电动机技术数据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</si>
</sst>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 "/>
    <numFmt numFmtId="177" formatCode="0.00_ "/>
    <numFmt numFmtId="178" formatCode="0_ "/>
    <numFmt numFmtId="179" formatCode="0.0_);[Red]\(0.0\)"/>
    <numFmt numFmtId="180" formatCode="0.00_);[Red]\(0.00\)"/>
    <numFmt numFmtId="181" formatCode="0_);[Red]\(0\)"/>
  </numFmts>
  <fonts count="1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u/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/>
    </xf>
    <xf numFmtId="178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/>
    </xf>
    <xf numFmtId="177" fontId="0" fillId="0" borderId="2" xfId="0" applyNumberFormat="1" applyFill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179" fontId="5" fillId="0" borderId="2" xfId="0" applyNumberFormat="1" applyFont="1" applyBorder="1" applyAlignment="1">
      <alignment horizontal="center"/>
    </xf>
    <xf numFmtId="179" fontId="0" fillId="0" borderId="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81" fontId="0" fillId="0" borderId="2" xfId="0" applyNumberForma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179" fontId="7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181" fontId="0" fillId="0" borderId="2" xfId="0" applyNumberFormat="1" applyBorder="1" applyAlignment="1">
      <alignment horizontal="center" vertical="center"/>
    </xf>
    <xf numFmtId="181" fontId="5" fillId="0" borderId="2" xfId="0" applyNumberFormat="1" applyFont="1" applyBorder="1" applyAlignment="1">
      <alignment horizontal="center" vertical="center"/>
    </xf>
    <xf numFmtId="181" fontId="3" fillId="0" borderId="2" xfId="0" applyNumberFormat="1" applyFont="1" applyBorder="1" applyAlignment="1">
      <alignment horizontal="center" vertical="center"/>
    </xf>
    <xf numFmtId="181" fontId="7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8" fontId="0" fillId="0" borderId="2" xfId="0" applyNumberForma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176" fontId="0" fillId="0" borderId="2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81" fontId="7" fillId="0" borderId="2" xfId="0" applyNumberFormat="1" applyFont="1" applyBorder="1" applyAlignment="1">
      <alignment horizontal="center" vertical="center"/>
    </xf>
    <xf numFmtId="181" fontId="7" fillId="0" borderId="2" xfId="0" applyNumberFormat="1" applyFont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6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/>
    </xf>
    <xf numFmtId="177" fontId="7" fillId="0" borderId="0" xfId="0" applyNumberFormat="1" applyFont="1" applyFill="1" applyBorder="1" applyAlignment="1">
      <alignment horizontal="center" vertical="center" wrapText="1"/>
    </xf>
    <xf numFmtId="179" fontId="7" fillId="0" borderId="0" xfId="0" applyNumberFormat="1" applyFont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topLeftCell="A4" workbookViewId="0">
      <selection activeCell="C18" sqref="C18"/>
    </sheetView>
  </sheetViews>
  <sheetFormatPr defaultRowHeight="14.25"/>
  <cols>
    <col min="1" max="1" width="13.625" customWidth="1"/>
    <col min="2" max="2" width="8.5" customWidth="1"/>
    <col min="3" max="3" width="8.875" customWidth="1"/>
    <col min="10" max="10" width="10.875" customWidth="1"/>
    <col min="11" max="11" width="10.375" customWidth="1"/>
  </cols>
  <sheetData>
    <row r="1" spans="1:13" ht="28.5" customHeight="1">
      <c r="A1" s="71" t="s">
        <v>777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3" ht="40.5" customHeight="1">
      <c r="A2" s="73" t="s">
        <v>0</v>
      </c>
      <c r="B2" s="75" t="s">
        <v>1</v>
      </c>
      <c r="C2" s="75" t="s">
        <v>2</v>
      </c>
      <c r="D2" s="75" t="s">
        <v>5</v>
      </c>
      <c r="E2" s="75" t="s">
        <v>3</v>
      </c>
      <c r="F2" s="75" t="s">
        <v>4</v>
      </c>
      <c r="G2" s="76" t="s">
        <v>6</v>
      </c>
      <c r="H2" s="76" t="s">
        <v>7</v>
      </c>
      <c r="I2" s="76" t="s">
        <v>8</v>
      </c>
      <c r="J2" s="75" t="s">
        <v>427</v>
      </c>
      <c r="K2" s="75"/>
      <c r="L2" s="75" t="s">
        <v>425</v>
      </c>
      <c r="M2" s="1"/>
    </row>
    <row r="3" spans="1:13" ht="39.75" customHeight="1">
      <c r="A3" s="74"/>
      <c r="B3" s="75"/>
      <c r="C3" s="75"/>
      <c r="D3" s="75"/>
      <c r="E3" s="75"/>
      <c r="F3" s="75"/>
      <c r="G3" s="76"/>
      <c r="H3" s="76"/>
      <c r="I3" s="76"/>
      <c r="J3" s="13" t="s">
        <v>426</v>
      </c>
      <c r="K3" s="14" t="s">
        <v>429</v>
      </c>
      <c r="L3" s="75"/>
      <c r="M3" s="11"/>
    </row>
    <row r="4" spans="1:13">
      <c r="A4" s="15" t="s">
        <v>167</v>
      </c>
      <c r="B4" s="15">
        <v>220</v>
      </c>
      <c r="C4" s="16">
        <f t="shared" ref="C4:C36" si="0">B4*100/1.732/E4/F4/6</f>
        <v>27.16034494823263</v>
      </c>
      <c r="D4" s="14">
        <v>2973</v>
      </c>
      <c r="E4" s="17">
        <v>91.7</v>
      </c>
      <c r="F4" s="18">
        <v>0.85</v>
      </c>
      <c r="G4" s="14">
        <v>1.8</v>
      </c>
      <c r="H4" s="14">
        <v>0.6</v>
      </c>
      <c r="I4" s="16">
        <v>7</v>
      </c>
      <c r="J4" s="16">
        <v>2.7</v>
      </c>
      <c r="K4" s="31">
        <v>22</v>
      </c>
      <c r="L4" s="27">
        <v>2170</v>
      </c>
    </row>
    <row r="5" spans="1:13">
      <c r="A5" s="15" t="s">
        <v>168</v>
      </c>
      <c r="B5" s="15">
        <v>250</v>
      </c>
      <c r="C5" s="16">
        <f t="shared" si="0"/>
        <v>30.830407404349035</v>
      </c>
      <c r="D5" s="14">
        <v>2973</v>
      </c>
      <c r="E5" s="17">
        <v>91.8</v>
      </c>
      <c r="F5" s="18">
        <v>0.85</v>
      </c>
      <c r="G5" s="14">
        <v>1.8</v>
      </c>
      <c r="H5" s="14">
        <v>0.6</v>
      </c>
      <c r="I5" s="16">
        <v>7</v>
      </c>
      <c r="J5" s="16">
        <v>3</v>
      </c>
      <c r="K5" s="31">
        <v>24</v>
      </c>
      <c r="L5" s="27">
        <v>2250</v>
      </c>
    </row>
    <row r="6" spans="1:13">
      <c r="A6" s="15" t="s">
        <v>169</v>
      </c>
      <c r="B6" s="15">
        <v>280</v>
      </c>
      <c r="C6" s="16">
        <f t="shared" si="0"/>
        <v>34.454990953103803</v>
      </c>
      <c r="D6" s="14">
        <v>2973</v>
      </c>
      <c r="E6" s="17">
        <v>92</v>
      </c>
      <c r="F6" s="18">
        <v>0.85</v>
      </c>
      <c r="G6" s="14">
        <v>1.8</v>
      </c>
      <c r="H6" s="14">
        <v>0.6</v>
      </c>
      <c r="I6" s="16">
        <v>7</v>
      </c>
      <c r="J6" s="16">
        <v>3.4</v>
      </c>
      <c r="K6" s="31">
        <v>26</v>
      </c>
      <c r="L6" s="27">
        <v>2350</v>
      </c>
    </row>
    <row r="7" spans="1:13">
      <c r="A7" s="15" t="s">
        <v>170</v>
      </c>
      <c r="B7" s="15">
        <v>315</v>
      </c>
      <c r="C7" s="16">
        <f t="shared" si="0"/>
        <v>38.594064541626018</v>
      </c>
      <c r="D7" s="14">
        <v>2973</v>
      </c>
      <c r="E7" s="17">
        <v>92.4</v>
      </c>
      <c r="F7" s="18">
        <v>0.85</v>
      </c>
      <c r="G7" s="14">
        <v>1.8</v>
      </c>
      <c r="H7" s="14">
        <v>0.6</v>
      </c>
      <c r="I7" s="16">
        <v>7</v>
      </c>
      <c r="J7" s="16">
        <v>3.6</v>
      </c>
      <c r="K7" s="31">
        <v>27</v>
      </c>
      <c r="L7" s="27">
        <v>2400</v>
      </c>
    </row>
    <row r="8" spans="1:13">
      <c r="A8" s="15" t="s">
        <v>171</v>
      </c>
      <c r="B8" s="15">
        <v>355</v>
      </c>
      <c r="C8" s="16">
        <f t="shared" si="0"/>
        <v>42.850020062982914</v>
      </c>
      <c r="D8" s="14">
        <v>2975</v>
      </c>
      <c r="E8" s="17">
        <v>92.7</v>
      </c>
      <c r="F8" s="18">
        <v>0.86</v>
      </c>
      <c r="G8" s="14">
        <v>1.8</v>
      </c>
      <c r="H8" s="14">
        <v>0.6</v>
      </c>
      <c r="I8" s="16">
        <v>7</v>
      </c>
      <c r="J8" s="16">
        <v>5.3</v>
      </c>
      <c r="K8" s="31">
        <v>30</v>
      </c>
      <c r="L8" s="27">
        <v>2870</v>
      </c>
    </row>
    <row r="9" spans="1:13">
      <c r="A9" s="15" t="s">
        <v>172</v>
      </c>
      <c r="B9" s="15">
        <v>400</v>
      </c>
      <c r="C9" s="16">
        <f t="shared" si="0"/>
        <v>48.125965286548734</v>
      </c>
      <c r="D9" s="14">
        <v>2975</v>
      </c>
      <c r="E9" s="17">
        <v>93</v>
      </c>
      <c r="F9" s="18">
        <v>0.86</v>
      </c>
      <c r="G9" s="14">
        <v>1.8</v>
      </c>
      <c r="H9" s="14">
        <v>0.6</v>
      </c>
      <c r="I9" s="16">
        <v>7</v>
      </c>
      <c r="J9" s="16">
        <v>5.7</v>
      </c>
      <c r="K9" s="31">
        <v>32</v>
      </c>
      <c r="L9" s="27">
        <v>2930</v>
      </c>
    </row>
    <row r="10" spans="1:13">
      <c r="A10" s="15" t="s">
        <v>173</v>
      </c>
      <c r="B10" s="15">
        <v>450</v>
      </c>
      <c r="C10" s="16">
        <f t="shared" si="0"/>
        <v>53.967621844642679</v>
      </c>
      <c r="D10" s="14">
        <v>2975</v>
      </c>
      <c r="E10" s="17">
        <v>93.3</v>
      </c>
      <c r="F10" s="18">
        <v>0.86</v>
      </c>
      <c r="G10" s="14">
        <v>1.8</v>
      </c>
      <c r="H10" s="14">
        <v>0.6</v>
      </c>
      <c r="I10" s="16">
        <v>7</v>
      </c>
      <c r="J10" s="16">
        <v>6.5</v>
      </c>
      <c r="K10" s="31">
        <v>34</v>
      </c>
      <c r="L10" s="27">
        <v>3010</v>
      </c>
    </row>
    <row r="11" spans="1:13">
      <c r="A11" s="15" t="s">
        <v>174</v>
      </c>
      <c r="B11" s="15">
        <v>500</v>
      </c>
      <c r="C11" s="16">
        <f t="shared" si="0"/>
        <v>59.771831886338582</v>
      </c>
      <c r="D11" s="14">
        <v>2975</v>
      </c>
      <c r="E11" s="17">
        <v>93.6</v>
      </c>
      <c r="F11" s="18">
        <v>0.86</v>
      </c>
      <c r="G11" s="14">
        <v>1.8</v>
      </c>
      <c r="H11" s="14">
        <v>0.6</v>
      </c>
      <c r="I11" s="16">
        <v>7</v>
      </c>
      <c r="J11" s="16">
        <v>6.8</v>
      </c>
      <c r="K11" s="31">
        <v>35</v>
      </c>
      <c r="L11" s="27">
        <v>3070</v>
      </c>
    </row>
    <row r="12" spans="1:13">
      <c r="A12" s="15" t="s">
        <v>175</v>
      </c>
      <c r="B12" s="15">
        <v>560</v>
      </c>
      <c r="C12" s="16">
        <f t="shared" si="0"/>
        <v>66.801713009687063</v>
      </c>
      <c r="D12" s="14">
        <v>2975</v>
      </c>
      <c r="E12" s="17">
        <v>93.8</v>
      </c>
      <c r="F12" s="18">
        <v>0.86</v>
      </c>
      <c r="G12" s="14">
        <v>1.8</v>
      </c>
      <c r="H12" s="14">
        <v>0.6</v>
      </c>
      <c r="I12" s="16">
        <v>7</v>
      </c>
      <c r="J12" s="16">
        <v>7.1</v>
      </c>
      <c r="K12" s="31">
        <v>38</v>
      </c>
      <c r="L12" s="27">
        <v>3150</v>
      </c>
    </row>
    <row r="13" spans="1:13">
      <c r="A13" s="15" t="s">
        <v>180</v>
      </c>
      <c r="B13" s="15">
        <v>560</v>
      </c>
      <c r="C13" s="16">
        <f t="shared" si="0"/>
        <v>66.801713009687063</v>
      </c>
      <c r="D13" s="14">
        <v>2980</v>
      </c>
      <c r="E13" s="17">
        <v>93.8</v>
      </c>
      <c r="F13" s="18">
        <v>0.86</v>
      </c>
      <c r="G13" s="14">
        <v>1.8</v>
      </c>
      <c r="H13" s="14">
        <v>0.6</v>
      </c>
      <c r="I13" s="16">
        <v>7</v>
      </c>
      <c r="J13" s="16">
        <v>9.4</v>
      </c>
      <c r="K13" s="31">
        <v>40</v>
      </c>
      <c r="L13" s="27">
        <v>4000</v>
      </c>
    </row>
    <row r="14" spans="1:13">
      <c r="A14" s="15" t="s">
        <v>176</v>
      </c>
      <c r="B14" s="15">
        <v>630</v>
      </c>
      <c r="C14" s="16">
        <f t="shared" si="0"/>
        <v>74.130052068948572</v>
      </c>
      <c r="D14" s="14">
        <v>2980</v>
      </c>
      <c r="E14" s="17">
        <v>94</v>
      </c>
      <c r="F14" s="18">
        <v>0.87</v>
      </c>
      <c r="G14" s="14">
        <v>1.8</v>
      </c>
      <c r="H14" s="14">
        <v>0.6</v>
      </c>
      <c r="I14" s="16">
        <v>7</v>
      </c>
      <c r="J14" s="16">
        <v>10.8</v>
      </c>
      <c r="K14" s="31">
        <v>44</v>
      </c>
      <c r="L14" s="27">
        <v>4230</v>
      </c>
    </row>
    <row r="15" spans="1:13">
      <c r="A15" s="15" t="s">
        <v>177</v>
      </c>
      <c r="B15" s="15">
        <v>710</v>
      </c>
      <c r="C15" s="16">
        <f t="shared" si="0"/>
        <v>83.454610513665443</v>
      </c>
      <c r="D15" s="14">
        <v>2980</v>
      </c>
      <c r="E15" s="17">
        <v>94.1</v>
      </c>
      <c r="F15" s="18">
        <v>0.87</v>
      </c>
      <c r="G15" s="14">
        <v>1.8</v>
      </c>
      <c r="H15" s="14">
        <v>0.6</v>
      </c>
      <c r="I15" s="16">
        <v>7</v>
      </c>
      <c r="J15" s="16">
        <v>11.8</v>
      </c>
      <c r="K15" s="31">
        <v>46</v>
      </c>
      <c r="L15" s="27">
        <v>4460</v>
      </c>
    </row>
    <row r="16" spans="1:13">
      <c r="A16" s="15" t="s">
        <v>178</v>
      </c>
      <c r="B16" s="15">
        <v>800</v>
      </c>
      <c r="C16" s="16">
        <f t="shared" si="0"/>
        <v>93.833929464978908</v>
      </c>
      <c r="D16" s="14">
        <v>2980</v>
      </c>
      <c r="E16" s="17">
        <v>94.3</v>
      </c>
      <c r="F16" s="18">
        <v>0.87</v>
      </c>
      <c r="G16" s="14">
        <v>1.8</v>
      </c>
      <c r="H16" s="14">
        <v>0.6</v>
      </c>
      <c r="I16" s="16">
        <v>7</v>
      </c>
      <c r="J16" s="16">
        <v>12.4</v>
      </c>
      <c r="K16" s="31">
        <v>48</v>
      </c>
      <c r="L16" s="27">
        <v>4700</v>
      </c>
    </row>
    <row r="17" spans="1:12">
      <c r="A17" s="15" t="s">
        <v>179</v>
      </c>
      <c r="B17" s="15">
        <v>900</v>
      </c>
      <c r="C17" s="19">
        <f t="shared" si="0"/>
        <v>105.33975653032753</v>
      </c>
      <c r="D17" s="14">
        <v>2980</v>
      </c>
      <c r="E17" s="17">
        <v>94.5</v>
      </c>
      <c r="F17" s="18">
        <v>0.87</v>
      </c>
      <c r="G17" s="14">
        <v>1.8</v>
      </c>
      <c r="H17" s="14">
        <v>0.6</v>
      </c>
      <c r="I17" s="16">
        <v>7</v>
      </c>
      <c r="J17" s="16">
        <v>12.8</v>
      </c>
      <c r="K17" s="31">
        <v>50</v>
      </c>
      <c r="L17" s="27">
        <v>4950</v>
      </c>
    </row>
    <row r="18" spans="1:12">
      <c r="A18" s="15" t="s">
        <v>197</v>
      </c>
      <c r="B18" s="15">
        <v>900</v>
      </c>
      <c r="C18" s="19">
        <f t="shared" si="0"/>
        <v>105.33975653032753</v>
      </c>
      <c r="D18" s="14">
        <v>2982</v>
      </c>
      <c r="E18" s="17">
        <v>94.5</v>
      </c>
      <c r="F18" s="18">
        <v>0.87</v>
      </c>
      <c r="G18" s="14">
        <v>1.8</v>
      </c>
      <c r="H18" s="14">
        <v>0.6</v>
      </c>
      <c r="I18" s="16">
        <v>7</v>
      </c>
      <c r="J18" s="16">
        <v>17.2</v>
      </c>
      <c r="K18" s="31">
        <v>73.400000000000006</v>
      </c>
      <c r="L18" s="27">
        <v>5280</v>
      </c>
    </row>
    <row r="19" spans="1:12">
      <c r="A19" s="15" t="s">
        <v>181</v>
      </c>
      <c r="B19" s="15">
        <v>1000</v>
      </c>
      <c r="C19" s="19">
        <f t="shared" si="0"/>
        <v>116.92044858017327</v>
      </c>
      <c r="D19" s="14">
        <v>2982</v>
      </c>
      <c r="E19" s="17">
        <v>94.6</v>
      </c>
      <c r="F19" s="18">
        <v>0.87</v>
      </c>
      <c r="G19" s="14">
        <v>1.8</v>
      </c>
      <c r="H19" s="14">
        <v>0.6</v>
      </c>
      <c r="I19" s="16">
        <v>7</v>
      </c>
      <c r="J19" s="16">
        <v>19.100000000000001</v>
      </c>
      <c r="K19" s="31">
        <v>85</v>
      </c>
      <c r="L19" s="27">
        <v>5490</v>
      </c>
    </row>
    <row r="20" spans="1:12">
      <c r="A20" s="15" t="s">
        <v>182</v>
      </c>
      <c r="B20" s="15">
        <v>1120</v>
      </c>
      <c r="C20" s="19">
        <f t="shared" si="0"/>
        <v>130.8126226818006</v>
      </c>
      <c r="D20" s="14">
        <v>2982</v>
      </c>
      <c r="E20" s="17">
        <v>94.7</v>
      </c>
      <c r="F20" s="18">
        <v>0.87</v>
      </c>
      <c r="G20" s="14">
        <v>1.8</v>
      </c>
      <c r="H20" s="14">
        <v>0.6</v>
      </c>
      <c r="I20" s="16">
        <v>7</v>
      </c>
      <c r="J20" s="16">
        <v>21.1</v>
      </c>
      <c r="K20" s="31">
        <v>93</v>
      </c>
      <c r="L20" s="27">
        <v>5700</v>
      </c>
    </row>
    <row r="21" spans="1:12">
      <c r="A21" s="15" t="s">
        <v>183</v>
      </c>
      <c r="B21" s="15">
        <v>1250</v>
      </c>
      <c r="C21" s="19">
        <f t="shared" si="0"/>
        <v>145.68854630775013</v>
      </c>
      <c r="D21" s="14">
        <v>2982</v>
      </c>
      <c r="E21" s="17">
        <v>94.9</v>
      </c>
      <c r="F21" s="18">
        <v>0.87</v>
      </c>
      <c r="G21" s="14">
        <v>1.8</v>
      </c>
      <c r="H21" s="14">
        <v>0.6</v>
      </c>
      <c r="I21" s="16">
        <v>7</v>
      </c>
      <c r="J21" s="16">
        <v>23</v>
      </c>
      <c r="K21" s="31">
        <v>101</v>
      </c>
      <c r="L21" s="27">
        <v>5920</v>
      </c>
    </row>
    <row r="22" spans="1:12">
      <c r="A22" s="15" t="s">
        <v>184</v>
      </c>
      <c r="B22" s="15">
        <v>1400</v>
      </c>
      <c r="C22" s="19">
        <f t="shared" si="0"/>
        <v>161.14714668257878</v>
      </c>
      <c r="D22" s="14">
        <v>2982</v>
      </c>
      <c r="E22" s="17">
        <v>95</v>
      </c>
      <c r="F22" s="18">
        <v>0.88</v>
      </c>
      <c r="G22" s="14">
        <v>1.8</v>
      </c>
      <c r="H22" s="14">
        <v>0.6</v>
      </c>
      <c r="I22" s="16">
        <v>7</v>
      </c>
      <c r="J22" s="16">
        <v>24.3</v>
      </c>
      <c r="K22" s="31">
        <v>105</v>
      </c>
      <c r="L22" s="27">
        <v>6150</v>
      </c>
    </row>
    <row r="23" spans="1:12">
      <c r="A23" s="15" t="s">
        <v>196</v>
      </c>
      <c r="B23" s="15">
        <v>1400</v>
      </c>
      <c r="C23" s="19">
        <f t="shared" si="0"/>
        <v>161.14714668257878</v>
      </c>
      <c r="D23" s="14">
        <v>2982</v>
      </c>
      <c r="E23" s="17">
        <v>95</v>
      </c>
      <c r="F23" s="18">
        <v>0.88</v>
      </c>
      <c r="G23" s="14">
        <v>1.8</v>
      </c>
      <c r="H23" s="14">
        <v>0.6</v>
      </c>
      <c r="I23" s="16">
        <v>7</v>
      </c>
      <c r="J23" s="16">
        <v>39.799999999999997</v>
      </c>
      <c r="K23" s="31">
        <v>106</v>
      </c>
      <c r="L23" s="27">
        <v>6800</v>
      </c>
    </row>
    <row r="24" spans="1:12">
      <c r="A24" s="15" t="s">
        <v>185</v>
      </c>
      <c r="B24" s="15">
        <v>1600</v>
      </c>
      <c r="C24" s="19">
        <f t="shared" si="0"/>
        <v>183.97451025801396</v>
      </c>
      <c r="D24" s="14">
        <v>2982</v>
      </c>
      <c r="E24" s="17">
        <v>95.1</v>
      </c>
      <c r="F24" s="18">
        <v>0.88</v>
      </c>
      <c r="G24" s="14">
        <v>1.8</v>
      </c>
      <c r="H24" s="14">
        <v>0.6</v>
      </c>
      <c r="I24" s="16">
        <v>7</v>
      </c>
      <c r="J24" s="16">
        <v>42.2</v>
      </c>
      <c r="K24" s="31">
        <v>107</v>
      </c>
      <c r="L24" s="27">
        <v>6900</v>
      </c>
    </row>
    <row r="25" spans="1:12">
      <c r="A25" s="15" t="s">
        <v>186</v>
      </c>
      <c r="B25" s="15">
        <v>1800</v>
      </c>
      <c r="C25" s="19">
        <f t="shared" si="0"/>
        <v>206.75391718728224</v>
      </c>
      <c r="D25" s="14">
        <v>2982</v>
      </c>
      <c r="E25" s="17">
        <v>95.2</v>
      </c>
      <c r="F25" s="18">
        <v>0.88</v>
      </c>
      <c r="G25" s="14">
        <v>1.8</v>
      </c>
      <c r="H25" s="14">
        <v>0.6</v>
      </c>
      <c r="I25" s="16">
        <v>7</v>
      </c>
      <c r="J25" s="16">
        <v>46.4</v>
      </c>
      <c r="K25" s="31">
        <v>108</v>
      </c>
      <c r="L25" s="27">
        <v>7160</v>
      </c>
    </row>
    <row r="26" spans="1:12">
      <c r="A26" s="15" t="s">
        <v>187</v>
      </c>
      <c r="B26" s="15">
        <v>2000</v>
      </c>
      <c r="C26" s="19">
        <f t="shared" si="0"/>
        <v>229.24496757779252</v>
      </c>
      <c r="D26" s="14">
        <v>2982</v>
      </c>
      <c r="E26" s="17">
        <v>95.4</v>
      </c>
      <c r="F26" s="18">
        <v>0.88</v>
      </c>
      <c r="G26" s="14">
        <v>1.8</v>
      </c>
      <c r="H26" s="14">
        <v>0.6</v>
      </c>
      <c r="I26" s="16">
        <v>7</v>
      </c>
      <c r="J26" s="16">
        <v>47</v>
      </c>
      <c r="K26" s="31">
        <v>109</v>
      </c>
      <c r="L26" s="27">
        <v>7420</v>
      </c>
    </row>
    <row r="27" spans="1:12" s="9" customFormat="1">
      <c r="A27" s="20" t="s">
        <v>198</v>
      </c>
      <c r="B27" s="20">
        <v>2000</v>
      </c>
      <c r="C27" s="19">
        <f t="shared" si="0"/>
        <v>229.24496757779252</v>
      </c>
      <c r="D27" s="14">
        <v>2982</v>
      </c>
      <c r="E27" s="21">
        <v>95.4</v>
      </c>
      <c r="F27" s="18">
        <v>0.88</v>
      </c>
      <c r="G27" s="14">
        <v>1.8</v>
      </c>
      <c r="H27" s="14">
        <v>0.6</v>
      </c>
      <c r="I27" s="16">
        <v>7</v>
      </c>
      <c r="J27" s="16">
        <v>47.4</v>
      </c>
      <c r="K27" s="32">
        <v>110</v>
      </c>
      <c r="L27" s="27">
        <v>9450</v>
      </c>
    </row>
    <row r="28" spans="1:12">
      <c r="A28" s="15" t="s">
        <v>188</v>
      </c>
      <c r="B28" s="15">
        <v>2100</v>
      </c>
      <c r="C28" s="19">
        <f t="shared" si="0"/>
        <v>240.70721595668215</v>
      </c>
      <c r="D28" s="14">
        <v>2982</v>
      </c>
      <c r="E28" s="17">
        <v>95.4</v>
      </c>
      <c r="F28" s="18">
        <v>0.88</v>
      </c>
      <c r="G28" s="14">
        <v>1.8</v>
      </c>
      <c r="H28" s="14">
        <v>0.6</v>
      </c>
      <c r="I28" s="16">
        <v>7</v>
      </c>
      <c r="J28" s="16">
        <v>49.2</v>
      </c>
      <c r="K28" s="31">
        <v>112</v>
      </c>
      <c r="L28" s="27">
        <v>9600</v>
      </c>
    </row>
    <row r="29" spans="1:12">
      <c r="A29" s="15" t="s">
        <v>189</v>
      </c>
      <c r="B29" s="15">
        <v>2240</v>
      </c>
      <c r="C29" s="19">
        <f t="shared" si="0"/>
        <v>256.4855109502825</v>
      </c>
      <c r="D29" s="14">
        <v>2982</v>
      </c>
      <c r="E29" s="17">
        <v>95.5</v>
      </c>
      <c r="F29" s="18">
        <v>0.88</v>
      </c>
      <c r="G29" s="14">
        <v>1.8</v>
      </c>
      <c r="H29" s="14">
        <v>0.6</v>
      </c>
      <c r="I29" s="16">
        <v>7</v>
      </c>
      <c r="J29" s="16">
        <v>51.7</v>
      </c>
      <c r="K29" s="31">
        <v>114</v>
      </c>
      <c r="L29" s="27">
        <v>9850</v>
      </c>
    </row>
    <row r="30" spans="1:12">
      <c r="A30" s="15" t="s">
        <v>190</v>
      </c>
      <c r="B30" s="15">
        <v>2350</v>
      </c>
      <c r="C30" s="19">
        <f t="shared" si="0"/>
        <v>269.08078157730529</v>
      </c>
      <c r="D30" s="14">
        <v>2982</v>
      </c>
      <c r="E30" s="17">
        <v>95.5</v>
      </c>
      <c r="F30" s="18">
        <v>0.88</v>
      </c>
      <c r="G30" s="14">
        <v>1.8</v>
      </c>
      <c r="H30" s="14">
        <v>0.6</v>
      </c>
      <c r="I30" s="16">
        <v>7</v>
      </c>
      <c r="J30" s="16">
        <v>54.5</v>
      </c>
      <c r="K30" s="31">
        <v>117</v>
      </c>
      <c r="L30" s="27">
        <v>10050</v>
      </c>
    </row>
    <row r="31" spans="1:12">
      <c r="A31" s="15" t="s">
        <v>191</v>
      </c>
      <c r="B31" s="15">
        <v>2500</v>
      </c>
      <c r="C31" s="19">
        <f t="shared" si="0"/>
        <v>285.95671949426531</v>
      </c>
      <c r="D31" s="14">
        <v>2982</v>
      </c>
      <c r="E31" s="17">
        <v>95.6</v>
      </c>
      <c r="F31" s="18">
        <v>0.88</v>
      </c>
      <c r="G31" s="14">
        <v>1.8</v>
      </c>
      <c r="H31" s="14">
        <v>0.6</v>
      </c>
      <c r="I31" s="16">
        <v>7</v>
      </c>
      <c r="J31" s="16">
        <v>57.1</v>
      </c>
      <c r="K31" s="31">
        <v>120</v>
      </c>
      <c r="L31" s="27">
        <v>10250</v>
      </c>
    </row>
    <row r="32" spans="1:12">
      <c r="A32" s="15" t="s">
        <v>192</v>
      </c>
      <c r="B32" s="15">
        <v>2650</v>
      </c>
      <c r="C32" s="19">
        <f t="shared" si="0"/>
        <v>303.11412266392119</v>
      </c>
      <c r="D32" s="14">
        <v>2982</v>
      </c>
      <c r="E32" s="17">
        <v>95.6</v>
      </c>
      <c r="F32" s="18">
        <v>0.88</v>
      </c>
      <c r="G32" s="14">
        <v>1.8</v>
      </c>
      <c r="H32" s="14">
        <v>0.6</v>
      </c>
      <c r="I32" s="16">
        <v>7</v>
      </c>
      <c r="J32" s="22">
        <v>60</v>
      </c>
      <c r="K32" s="31">
        <v>123</v>
      </c>
      <c r="L32" s="27">
        <v>10450</v>
      </c>
    </row>
    <row r="33" spans="1:13">
      <c r="A33" s="15" t="s">
        <v>193</v>
      </c>
      <c r="B33" s="15">
        <v>2800</v>
      </c>
      <c r="C33" s="19">
        <f t="shared" si="0"/>
        <v>320.27152583357713</v>
      </c>
      <c r="D33" s="14">
        <v>2982</v>
      </c>
      <c r="E33" s="17">
        <v>95.6</v>
      </c>
      <c r="F33" s="18">
        <v>0.88</v>
      </c>
      <c r="G33" s="14">
        <v>1.8</v>
      </c>
      <c r="H33" s="14">
        <v>0.6</v>
      </c>
      <c r="I33" s="16">
        <v>7</v>
      </c>
      <c r="J33" s="22">
        <v>63.2</v>
      </c>
      <c r="K33" s="31">
        <v>126</v>
      </c>
      <c r="L33" s="27">
        <v>10650</v>
      </c>
    </row>
    <row r="34" spans="1:13">
      <c r="A34" s="15" t="s">
        <v>194</v>
      </c>
      <c r="B34" s="15">
        <v>2900</v>
      </c>
      <c r="C34" s="19">
        <f t="shared" si="0"/>
        <v>331.70979461334775</v>
      </c>
      <c r="D34" s="14">
        <v>2982</v>
      </c>
      <c r="E34" s="17">
        <v>95.6</v>
      </c>
      <c r="F34" s="18">
        <v>0.88</v>
      </c>
      <c r="G34" s="14">
        <v>1.8</v>
      </c>
      <c r="H34" s="14">
        <v>0.6</v>
      </c>
      <c r="I34" s="16">
        <v>7</v>
      </c>
      <c r="J34" s="22">
        <v>66.5</v>
      </c>
      <c r="K34" s="31">
        <v>128</v>
      </c>
      <c r="L34" s="27">
        <v>10820</v>
      </c>
    </row>
    <row r="35" spans="1:13">
      <c r="A35" s="15" t="s">
        <v>195</v>
      </c>
      <c r="B35" s="15">
        <v>3150</v>
      </c>
      <c r="C35" s="19">
        <f t="shared" si="0"/>
        <v>359.92897182237431</v>
      </c>
      <c r="D35" s="14">
        <v>2982</v>
      </c>
      <c r="E35" s="17">
        <v>95.7</v>
      </c>
      <c r="F35" s="18">
        <v>0.88</v>
      </c>
      <c r="G35" s="14">
        <v>1.8</v>
      </c>
      <c r="H35" s="14">
        <v>0.6</v>
      </c>
      <c r="I35" s="16">
        <v>7</v>
      </c>
      <c r="J35" s="22">
        <v>69.8</v>
      </c>
      <c r="K35" s="31">
        <v>131</v>
      </c>
      <c r="L35" s="27">
        <v>11170</v>
      </c>
    </row>
    <row r="36" spans="1:13">
      <c r="A36" s="23" t="s">
        <v>9</v>
      </c>
      <c r="B36" s="14">
        <v>185</v>
      </c>
      <c r="C36" s="16">
        <f t="shared" si="0"/>
        <v>22.789676123963421</v>
      </c>
      <c r="D36" s="14">
        <v>1487</v>
      </c>
      <c r="E36" s="22">
        <v>91.9</v>
      </c>
      <c r="F36" s="14">
        <v>0.85</v>
      </c>
      <c r="G36" s="14">
        <v>1.8</v>
      </c>
      <c r="H36" s="15">
        <v>0.7</v>
      </c>
      <c r="I36" s="14">
        <v>6.5</v>
      </c>
      <c r="J36" s="22">
        <v>3</v>
      </c>
      <c r="K36" s="26">
        <v>68</v>
      </c>
      <c r="L36" s="46">
        <v>2420</v>
      </c>
      <c r="M36" s="1"/>
    </row>
    <row r="37" spans="1:13">
      <c r="A37" s="14" t="s">
        <v>10</v>
      </c>
      <c r="B37" s="14">
        <v>200</v>
      </c>
      <c r="C37" s="16">
        <f t="shared" ref="C37:C100" si="1">B37*100/1.732/E37/F37/6</f>
        <v>24.583986099624244</v>
      </c>
      <c r="D37" s="14">
        <v>1487</v>
      </c>
      <c r="E37" s="22">
        <v>92.1</v>
      </c>
      <c r="F37" s="14">
        <v>0.85</v>
      </c>
      <c r="G37" s="14">
        <v>1.8</v>
      </c>
      <c r="H37" s="14">
        <v>0.7</v>
      </c>
      <c r="I37" s="14">
        <v>6.5</v>
      </c>
      <c r="J37" s="22">
        <v>3.4</v>
      </c>
      <c r="K37" s="26">
        <v>78</v>
      </c>
      <c r="L37" s="46">
        <v>2470</v>
      </c>
      <c r="M37" s="1"/>
    </row>
    <row r="38" spans="1:13">
      <c r="A38" s="14" t="s">
        <v>11</v>
      </c>
      <c r="B38" s="14">
        <v>220</v>
      </c>
      <c r="C38" s="16">
        <f t="shared" si="1"/>
        <v>27.013054574326812</v>
      </c>
      <c r="D38" s="14">
        <v>1487</v>
      </c>
      <c r="E38" s="22">
        <v>92.2</v>
      </c>
      <c r="F38" s="14">
        <v>0.85</v>
      </c>
      <c r="G38" s="14">
        <v>1.8</v>
      </c>
      <c r="H38" s="14">
        <v>0.7</v>
      </c>
      <c r="I38" s="14">
        <v>6.5</v>
      </c>
      <c r="J38" s="22">
        <v>3.8</v>
      </c>
      <c r="K38" s="26">
        <v>88</v>
      </c>
      <c r="L38" s="46">
        <v>2520</v>
      </c>
      <c r="M38" s="1"/>
    </row>
    <row r="39" spans="1:13">
      <c r="A39" s="14" t="s">
        <v>12</v>
      </c>
      <c r="B39" s="14">
        <v>250</v>
      </c>
      <c r="C39" s="16">
        <f t="shared" si="1"/>
        <v>30.663395446578992</v>
      </c>
      <c r="D39" s="14">
        <v>1487</v>
      </c>
      <c r="E39" s="22">
        <v>92.3</v>
      </c>
      <c r="F39" s="14">
        <v>0.85</v>
      </c>
      <c r="G39" s="14">
        <v>1.8</v>
      </c>
      <c r="H39" s="14">
        <v>0.7</v>
      </c>
      <c r="I39" s="14">
        <v>6.5</v>
      </c>
      <c r="J39" s="22">
        <v>4.2</v>
      </c>
      <c r="K39" s="26">
        <v>97</v>
      </c>
      <c r="L39" s="46">
        <v>2570</v>
      </c>
      <c r="M39" s="1"/>
    </row>
    <row r="40" spans="1:13">
      <c r="A40" s="14" t="s">
        <v>13</v>
      </c>
      <c r="B40" s="15">
        <v>280</v>
      </c>
      <c r="C40" s="16">
        <f t="shared" si="1"/>
        <v>33.906930088250242</v>
      </c>
      <c r="D40" s="14">
        <v>1487</v>
      </c>
      <c r="E40" s="17">
        <v>92.4</v>
      </c>
      <c r="F40" s="14">
        <v>0.86</v>
      </c>
      <c r="G40" s="14">
        <v>1.8</v>
      </c>
      <c r="H40" s="14">
        <v>0.7</v>
      </c>
      <c r="I40" s="14">
        <v>6.5</v>
      </c>
      <c r="J40" s="22">
        <v>4.5999999999999996</v>
      </c>
      <c r="K40" s="31">
        <v>102</v>
      </c>
      <c r="L40" s="27">
        <v>2630</v>
      </c>
      <c r="M40" s="1"/>
    </row>
    <row r="41" spans="1:13">
      <c r="A41" s="14" t="s">
        <v>14</v>
      </c>
      <c r="B41" s="15">
        <v>315</v>
      </c>
      <c r="C41" s="16">
        <f t="shared" si="1"/>
        <v>38.06290910014701</v>
      </c>
      <c r="D41" s="14">
        <v>1487</v>
      </c>
      <c r="E41" s="17">
        <v>92.6</v>
      </c>
      <c r="F41" s="14">
        <v>0.86</v>
      </c>
      <c r="G41" s="14">
        <v>1.8</v>
      </c>
      <c r="H41" s="14">
        <v>0.7</v>
      </c>
      <c r="I41" s="14">
        <v>6.5</v>
      </c>
      <c r="J41" s="22">
        <v>5</v>
      </c>
      <c r="K41" s="31">
        <v>107</v>
      </c>
      <c r="L41" s="27">
        <v>2680</v>
      </c>
      <c r="M41" s="1"/>
    </row>
    <row r="42" spans="1:13">
      <c r="A42" s="24" t="s">
        <v>21</v>
      </c>
      <c r="B42" s="20">
        <v>280</v>
      </c>
      <c r="C42" s="16">
        <f t="shared" si="1"/>
        <v>33.906930088250242</v>
      </c>
      <c r="D42" s="14">
        <v>1487</v>
      </c>
      <c r="E42" s="17">
        <v>92.4</v>
      </c>
      <c r="F42" s="24">
        <v>0.86</v>
      </c>
      <c r="G42" s="14">
        <v>1.8</v>
      </c>
      <c r="H42" s="14">
        <v>0.7</v>
      </c>
      <c r="I42" s="14">
        <v>6.5</v>
      </c>
      <c r="J42" s="22">
        <v>5.8</v>
      </c>
      <c r="K42" s="31">
        <v>108</v>
      </c>
      <c r="L42" s="27">
        <v>2735</v>
      </c>
      <c r="M42" s="1"/>
    </row>
    <row r="43" spans="1:13">
      <c r="A43" s="24" t="s">
        <v>20</v>
      </c>
      <c r="B43" s="20">
        <v>315</v>
      </c>
      <c r="C43" s="16">
        <f t="shared" si="1"/>
        <v>38.06290910014701</v>
      </c>
      <c r="D43" s="14">
        <v>1487</v>
      </c>
      <c r="E43" s="17">
        <v>92.6</v>
      </c>
      <c r="F43" s="24">
        <v>0.86</v>
      </c>
      <c r="G43" s="14">
        <v>1.8</v>
      </c>
      <c r="H43" s="14">
        <v>0.7</v>
      </c>
      <c r="I43" s="14">
        <v>6.5</v>
      </c>
      <c r="J43" s="22">
        <v>6</v>
      </c>
      <c r="K43" s="31">
        <v>120</v>
      </c>
      <c r="L43" s="27">
        <v>2805</v>
      </c>
      <c r="M43" s="1"/>
    </row>
    <row r="44" spans="1:13">
      <c r="A44" s="24" t="s">
        <v>15</v>
      </c>
      <c r="B44" s="15">
        <v>355</v>
      </c>
      <c r="C44" s="16">
        <f t="shared" si="1"/>
        <v>42.803845472397803</v>
      </c>
      <c r="D44" s="14">
        <v>1487</v>
      </c>
      <c r="E44" s="17">
        <v>92.8</v>
      </c>
      <c r="F44" s="24">
        <v>0.86</v>
      </c>
      <c r="G44" s="14">
        <v>1.8</v>
      </c>
      <c r="H44" s="14">
        <v>0.7</v>
      </c>
      <c r="I44" s="14">
        <v>6.5</v>
      </c>
      <c r="J44" s="22">
        <v>6.2</v>
      </c>
      <c r="K44" s="31">
        <v>133</v>
      </c>
      <c r="L44" s="27">
        <v>2855</v>
      </c>
      <c r="M44" s="1"/>
    </row>
    <row r="45" spans="1:13">
      <c r="A45" s="24" t="s">
        <v>16</v>
      </c>
      <c r="B45" s="15">
        <v>400</v>
      </c>
      <c r="C45" s="16">
        <f t="shared" si="1"/>
        <v>48.125965286548734</v>
      </c>
      <c r="D45" s="14">
        <v>1487</v>
      </c>
      <c r="E45" s="17">
        <v>93</v>
      </c>
      <c r="F45" s="24">
        <v>0.86</v>
      </c>
      <c r="G45" s="14">
        <v>1.8</v>
      </c>
      <c r="H45" s="14">
        <v>0.7</v>
      </c>
      <c r="I45" s="14">
        <v>6.5</v>
      </c>
      <c r="J45" s="22">
        <v>6.5</v>
      </c>
      <c r="K45" s="31">
        <v>147</v>
      </c>
      <c r="L45" s="27">
        <v>2930</v>
      </c>
      <c r="M45" s="1"/>
    </row>
    <row r="46" spans="1:13">
      <c r="A46" s="24" t="s">
        <v>17</v>
      </c>
      <c r="B46" s="15">
        <v>450</v>
      </c>
      <c r="C46" s="16">
        <f t="shared" si="1"/>
        <v>54.025527018295726</v>
      </c>
      <c r="D46" s="14">
        <v>1487</v>
      </c>
      <c r="E46" s="17">
        <v>93.2</v>
      </c>
      <c r="F46" s="24">
        <v>0.86</v>
      </c>
      <c r="G46" s="14">
        <v>1.8</v>
      </c>
      <c r="H46" s="14">
        <v>0.7</v>
      </c>
      <c r="I46" s="14">
        <v>6.5</v>
      </c>
      <c r="J46" s="22">
        <v>7</v>
      </c>
      <c r="K46" s="31">
        <v>161</v>
      </c>
      <c r="L46" s="27">
        <v>2980</v>
      </c>
      <c r="M46" s="1"/>
    </row>
    <row r="47" spans="1:13">
      <c r="A47" s="24" t="s">
        <v>18</v>
      </c>
      <c r="B47" s="15">
        <v>500</v>
      </c>
      <c r="C47" s="16">
        <f t="shared" si="1"/>
        <v>59.89982296104165</v>
      </c>
      <c r="D47" s="14">
        <v>1487</v>
      </c>
      <c r="E47" s="17">
        <v>93.4</v>
      </c>
      <c r="F47" s="24">
        <v>0.86</v>
      </c>
      <c r="G47" s="14">
        <v>1.8</v>
      </c>
      <c r="H47" s="14">
        <v>0.7</v>
      </c>
      <c r="I47" s="14">
        <v>6.5</v>
      </c>
      <c r="J47" s="22">
        <v>7.5</v>
      </c>
      <c r="K47" s="31">
        <v>170</v>
      </c>
      <c r="L47" s="27">
        <v>3080</v>
      </c>
    </row>
    <row r="48" spans="1:13">
      <c r="A48" s="24" t="s">
        <v>19</v>
      </c>
      <c r="B48" s="15">
        <v>560</v>
      </c>
      <c r="C48" s="16">
        <f t="shared" si="1"/>
        <v>66.944451712699205</v>
      </c>
      <c r="D48" s="14">
        <v>1487</v>
      </c>
      <c r="E48" s="17">
        <v>93.6</v>
      </c>
      <c r="F48" s="24">
        <v>0.86</v>
      </c>
      <c r="G48" s="14">
        <v>1.8</v>
      </c>
      <c r="H48" s="14">
        <v>0.7</v>
      </c>
      <c r="I48" s="14">
        <v>6.5</v>
      </c>
      <c r="J48" s="22">
        <v>8</v>
      </c>
      <c r="K48" s="31">
        <v>175</v>
      </c>
      <c r="L48" s="27">
        <v>3150</v>
      </c>
    </row>
    <row r="49" spans="1:12">
      <c r="A49" s="24" t="s">
        <v>27</v>
      </c>
      <c r="B49" s="20">
        <v>500</v>
      </c>
      <c r="C49" s="16">
        <f t="shared" si="1"/>
        <v>59.89982296104165</v>
      </c>
      <c r="D49" s="14">
        <v>1487</v>
      </c>
      <c r="E49" s="17">
        <v>93.4</v>
      </c>
      <c r="F49" s="25">
        <v>0.86</v>
      </c>
      <c r="G49" s="14">
        <v>1.8</v>
      </c>
      <c r="H49" s="14">
        <v>0.7</v>
      </c>
      <c r="I49" s="14">
        <v>6.5</v>
      </c>
      <c r="J49" s="22">
        <v>10</v>
      </c>
      <c r="K49" s="31">
        <v>178</v>
      </c>
      <c r="L49" s="27">
        <v>3700</v>
      </c>
    </row>
    <row r="50" spans="1:12">
      <c r="A50" s="24" t="s">
        <v>26</v>
      </c>
      <c r="B50" s="15">
        <v>560</v>
      </c>
      <c r="C50" s="16">
        <f t="shared" si="1"/>
        <v>66.944451712699205</v>
      </c>
      <c r="D50" s="14">
        <v>1487</v>
      </c>
      <c r="E50" s="17">
        <v>93.6</v>
      </c>
      <c r="F50" s="25">
        <v>0.86</v>
      </c>
      <c r="G50" s="14">
        <v>1.8</v>
      </c>
      <c r="H50" s="14">
        <v>0.7</v>
      </c>
      <c r="I50" s="14">
        <v>6.5</v>
      </c>
      <c r="J50" s="22">
        <v>11</v>
      </c>
      <c r="K50" s="31">
        <v>197</v>
      </c>
      <c r="L50" s="27">
        <v>3860</v>
      </c>
    </row>
    <row r="51" spans="1:12">
      <c r="A51" s="24" t="s">
        <v>22</v>
      </c>
      <c r="B51" s="15">
        <v>630</v>
      </c>
      <c r="C51" s="16">
        <f t="shared" si="1"/>
        <v>75.151927135897935</v>
      </c>
      <c r="D51" s="14">
        <v>1487</v>
      </c>
      <c r="E51" s="17">
        <v>93.8</v>
      </c>
      <c r="F51" s="25">
        <v>0.86</v>
      </c>
      <c r="G51" s="14">
        <v>1.8</v>
      </c>
      <c r="H51" s="14">
        <v>0.7</v>
      </c>
      <c r="I51" s="14">
        <v>6.5</v>
      </c>
      <c r="J51" s="22">
        <v>12</v>
      </c>
      <c r="K51" s="31">
        <v>218</v>
      </c>
      <c r="L51" s="27">
        <v>4020</v>
      </c>
    </row>
    <row r="52" spans="1:12">
      <c r="A52" s="24" t="s">
        <v>23</v>
      </c>
      <c r="B52" s="15">
        <v>710</v>
      </c>
      <c r="C52" s="16">
        <f t="shared" si="1"/>
        <v>84.514826805074819</v>
      </c>
      <c r="D52" s="14">
        <v>1487</v>
      </c>
      <c r="E52" s="17">
        <v>94</v>
      </c>
      <c r="F52" s="25">
        <v>0.86</v>
      </c>
      <c r="G52" s="14">
        <v>1.8</v>
      </c>
      <c r="H52" s="14">
        <v>0.7</v>
      </c>
      <c r="I52" s="14">
        <v>6.5</v>
      </c>
      <c r="J52" s="22">
        <v>13</v>
      </c>
      <c r="K52" s="31">
        <v>241</v>
      </c>
      <c r="L52" s="27">
        <v>4180</v>
      </c>
    </row>
    <row r="53" spans="1:12">
      <c r="A53" s="24" t="s">
        <v>24</v>
      </c>
      <c r="B53" s="15">
        <v>800</v>
      </c>
      <c r="C53" s="16">
        <f t="shared" si="1"/>
        <v>93.833929464978908</v>
      </c>
      <c r="D53" s="14">
        <v>1487</v>
      </c>
      <c r="E53" s="17">
        <v>94.3</v>
      </c>
      <c r="F53" s="25">
        <v>0.87</v>
      </c>
      <c r="G53" s="14">
        <v>1.8</v>
      </c>
      <c r="H53" s="14">
        <v>0.7</v>
      </c>
      <c r="I53" s="14">
        <v>6.5</v>
      </c>
      <c r="J53" s="22">
        <v>14</v>
      </c>
      <c r="K53" s="31">
        <v>250</v>
      </c>
      <c r="L53" s="27">
        <v>4360</v>
      </c>
    </row>
    <row r="54" spans="1:12">
      <c r="A54" s="24" t="s">
        <v>25</v>
      </c>
      <c r="B54" s="15">
        <v>900</v>
      </c>
      <c r="C54" s="19">
        <f t="shared" si="1"/>
        <v>105.45134525546558</v>
      </c>
      <c r="D54" s="14">
        <v>1487</v>
      </c>
      <c r="E54" s="17">
        <v>94.4</v>
      </c>
      <c r="F54" s="25">
        <v>0.87</v>
      </c>
      <c r="G54" s="14">
        <v>1.8</v>
      </c>
      <c r="H54" s="14">
        <v>0.7</v>
      </c>
      <c r="I54" s="14">
        <v>6.5</v>
      </c>
      <c r="J54" s="22">
        <v>15</v>
      </c>
      <c r="K54" s="31">
        <v>261</v>
      </c>
      <c r="L54" s="27">
        <v>4520</v>
      </c>
    </row>
    <row r="55" spans="1:12">
      <c r="A55" s="24" t="s">
        <v>33</v>
      </c>
      <c r="B55" s="20">
        <v>800</v>
      </c>
      <c r="C55" s="16">
        <f t="shared" si="1"/>
        <v>93.833929464978908</v>
      </c>
      <c r="D55" s="14">
        <v>1489</v>
      </c>
      <c r="E55" s="17">
        <v>94.3</v>
      </c>
      <c r="F55" s="25">
        <v>0.87</v>
      </c>
      <c r="G55" s="14">
        <v>1.8</v>
      </c>
      <c r="H55" s="14">
        <v>0.7</v>
      </c>
      <c r="I55" s="14">
        <v>6.5</v>
      </c>
      <c r="J55" s="22">
        <v>22</v>
      </c>
      <c r="K55" s="31">
        <v>266</v>
      </c>
      <c r="L55" s="27">
        <v>5420</v>
      </c>
    </row>
    <row r="56" spans="1:12">
      <c r="A56" s="24" t="s">
        <v>32</v>
      </c>
      <c r="B56" s="20">
        <v>900</v>
      </c>
      <c r="C56" s="19">
        <f t="shared" si="1"/>
        <v>105.45134525546558</v>
      </c>
      <c r="D56" s="14">
        <v>1489</v>
      </c>
      <c r="E56" s="17">
        <v>94.4</v>
      </c>
      <c r="F56" s="25">
        <v>0.87</v>
      </c>
      <c r="G56" s="14">
        <v>1.8</v>
      </c>
      <c r="H56" s="14">
        <v>0.7</v>
      </c>
      <c r="I56" s="14">
        <v>6.5</v>
      </c>
      <c r="J56" s="22">
        <v>24</v>
      </c>
      <c r="K56" s="31">
        <v>290</v>
      </c>
      <c r="L56" s="27">
        <v>5550</v>
      </c>
    </row>
    <row r="57" spans="1:12">
      <c r="A57" s="24" t="s">
        <v>28</v>
      </c>
      <c r="B57" s="15">
        <v>1000</v>
      </c>
      <c r="C57" s="19">
        <f t="shared" si="1"/>
        <v>117.04417392258615</v>
      </c>
      <c r="D57" s="14">
        <v>1489</v>
      </c>
      <c r="E57" s="17">
        <v>94.5</v>
      </c>
      <c r="F57" s="25">
        <v>0.87</v>
      </c>
      <c r="G57" s="14">
        <v>1.8</v>
      </c>
      <c r="H57" s="14">
        <v>0.7</v>
      </c>
      <c r="I57" s="14">
        <v>6.5</v>
      </c>
      <c r="J57" s="22">
        <v>26</v>
      </c>
      <c r="K57" s="31">
        <v>318</v>
      </c>
      <c r="L57" s="27">
        <v>5640</v>
      </c>
    </row>
    <row r="58" spans="1:12">
      <c r="A58" s="24" t="s">
        <v>29</v>
      </c>
      <c r="B58" s="15">
        <v>1120</v>
      </c>
      <c r="C58" s="19">
        <f t="shared" si="1"/>
        <v>130.95090240979405</v>
      </c>
      <c r="D58" s="14">
        <v>1489</v>
      </c>
      <c r="E58" s="17">
        <v>94.6</v>
      </c>
      <c r="F58" s="25">
        <v>0.87</v>
      </c>
      <c r="G58" s="14">
        <v>1.8</v>
      </c>
      <c r="H58" s="14">
        <v>0.7</v>
      </c>
      <c r="I58" s="14">
        <v>6.5</v>
      </c>
      <c r="J58" s="22">
        <v>30</v>
      </c>
      <c r="K58" s="31">
        <v>347</v>
      </c>
      <c r="L58" s="27">
        <v>5750</v>
      </c>
    </row>
    <row r="59" spans="1:12">
      <c r="A59" s="24" t="s">
        <v>30</v>
      </c>
      <c r="B59" s="15">
        <v>1250</v>
      </c>
      <c r="C59" s="19">
        <f t="shared" si="1"/>
        <v>144.18492818381731</v>
      </c>
      <c r="D59" s="14">
        <v>1489</v>
      </c>
      <c r="E59" s="17">
        <v>94.8</v>
      </c>
      <c r="F59" s="25">
        <v>0.88</v>
      </c>
      <c r="G59" s="14">
        <v>1.8</v>
      </c>
      <c r="H59" s="14">
        <v>0.7</v>
      </c>
      <c r="I59" s="14">
        <v>6.5</v>
      </c>
      <c r="J59" s="22">
        <v>34</v>
      </c>
      <c r="K59" s="31">
        <v>363</v>
      </c>
      <c r="L59" s="27">
        <v>5870</v>
      </c>
    </row>
    <row r="60" spans="1:12">
      <c r="A60" s="24" t="s">
        <v>31</v>
      </c>
      <c r="B60" s="15">
        <v>1400</v>
      </c>
      <c r="C60" s="19">
        <f t="shared" si="1"/>
        <v>161.31695400258153</v>
      </c>
      <c r="D60" s="14">
        <v>1489</v>
      </c>
      <c r="E60" s="17">
        <v>94.9</v>
      </c>
      <c r="F60" s="25">
        <v>0.88</v>
      </c>
      <c r="G60" s="14">
        <v>1.8</v>
      </c>
      <c r="H60" s="14">
        <v>0.7</v>
      </c>
      <c r="I60" s="14">
        <v>6.5</v>
      </c>
      <c r="J60" s="22">
        <v>38</v>
      </c>
      <c r="K60" s="31">
        <v>375</v>
      </c>
      <c r="L60" s="27">
        <v>5990</v>
      </c>
    </row>
    <row r="61" spans="1:12">
      <c r="A61" s="24" t="s">
        <v>38</v>
      </c>
      <c r="B61" s="20">
        <v>1250</v>
      </c>
      <c r="C61" s="19">
        <f t="shared" si="1"/>
        <v>144.18492818381731</v>
      </c>
      <c r="D61" s="14">
        <v>1490</v>
      </c>
      <c r="E61" s="17">
        <v>94.8</v>
      </c>
      <c r="F61" s="25">
        <v>0.88</v>
      </c>
      <c r="G61" s="14">
        <v>1.8</v>
      </c>
      <c r="H61" s="14">
        <v>0.6</v>
      </c>
      <c r="I61" s="14">
        <v>6.5</v>
      </c>
      <c r="J61" s="22">
        <v>51</v>
      </c>
      <c r="K61" s="31">
        <v>379</v>
      </c>
      <c r="L61" s="46">
        <v>7800</v>
      </c>
    </row>
    <row r="62" spans="1:12">
      <c r="A62" s="24" t="s">
        <v>37</v>
      </c>
      <c r="B62" s="20">
        <v>1400</v>
      </c>
      <c r="C62" s="19">
        <f t="shared" si="1"/>
        <v>161.31695400258153</v>
      </c>
      <c r="D62" s="14">
        <v>1490</v>
      </c>
      <c r="E62" s="17">
        <v>94.9</v>
      </c>
      <c r="F62" s="25">
        <v>0.88</v>
      </c>
      <c r="G62" s="14">
        <v>1.8</v>
      </c>
      <c r="H62" s="14">
        <v>0.6</v>
      </c>
      <c r="I62" s="14">
        <v>6.5</v>
      </c>
      <c r="J62" s="22">
        <v>57</v>
      </c>
      <c r="K62" s="31">
        <v>460</v>
      </c>
      <c r="L62" s="27">
        <v>8050</v>
      </c>
    </row>
    <row r="63" spans="1:12">
      <c r="A63" s="24" t="s">
        <v>34</v>
      </c>
      <c r="B63" s="15">
        <v>1600</v>
      </c>
      <c r="C63" s="19">
        <f t="shared" si="1"/>
        <v>184.16816763723293</v>
      </c>
      <c r="D63" s="14">
        <v>1490</v>
      </c>
      <c r="E63" s="17">
        <v>95</v>
      </c>
      <c r="F63" s="25">
        <v>0.88</v>
      </c>
      <c r="G63" s="14">
        <v>1.8</v>
      </c>
      <c r="H63" s="14">
        <v>0.6</v>
      </c>
      <c r="I63" s="14">
        <v>6.5</v>
      </c>
      <c r="J63" s="22">
        <v>60</v>
      </c>
      <c r="K63" s="31">
        <v>470</v>
      </c>
      <c r="L63" s="27">
        <v>8300</v>
      </c>
    </row>
    <row r="64" spans="1:12">
      <c r="A64" s="24" t="s">
        <v>35</v>
      </c>
      <c r="B64" s="15">
        <v>1800</v>
      </c>
      <c r="C64" s="19">
        <f t="shared" si="1"/>
        <v>206.97132404026573</v>
      </c>
      <c r="D64" s="14">
        <v>1490</v>
      </c>
      <c r="E64" s="17">
        <v>95.1</v>
      </c>
      <c r="F64" s="25">
        <v>0.88</v>
      </c>
      <c r="G64" s="14">
        <v>1.8</v>
      </c>
      <c r="H64" s="14">
        <v>0.6</v>
      </c>
      <c r="I64" s="14">
        <v>6.5</v>
      </c>
      <c r="J64" s="22">
        <v>65</v>
      </c>
      <c r="K64" s="31">
        <v>480</v>
      </c>
      <c r="L64" s="27">
        <v>8560</v>
      </c>
    </row>
    <row r="65" spans="1:12">
      <c r="A65" s="24" t="s">
        <v>36</v>
      </c>
      <c r="B65" s="15">
        <v>2000</v>
      </c>
      <c r="C65" s="19">
        <f t="shared" si="1"/>
        <v>229.4855184356916</v>
      </c>
      <c r="D65" s="14">
        <v>1490</v>
      </c>
      <c r="E65" s="17">
        <v>95.3</v>
      </c>
      <c r="F65" s="25">
        <v>0.88</v>
      </c>
      <c r="G65" s="14">
        <v>1.8</v>
      </c>
      <c r="H65" s="14">
        <v>0.6</v>
      </c>
      <c r="I65" s="14">
        <v>6.5</v>
      </c>
      <c r="J65" s="22">
        <v>71</v>
      </c>
      <c r="K65" s="31">
        <v>490</v>
      </c>
      <c r="L65" s="27">
        <v>8760</v>
      </c>
    </row>
    <row r="66" spans="1:12">
      <c r="A66" s="24" t="s">
        <v>48</v>
      </c>
      <c r="B66" s="15">
        <v>1800</v>
      </c>
      <c r="C66" s="19">
        <f t="shared" si="1"/>
        <v>206.97132404026573</v>
      </c>
      <c r="D66" s="14">
        <v>1491</v>
      </c>
      <c r="E66" s="17">
        <v>95.1</v>
      </c>
      <c r="F66" s="25">
        <v>0.88</v>
      </c>
      <c r="G66" s="14">
        <v>1.8</v>
      </c>
      <c r="H66" s="14">
        <v>0.6</v>
      </c>
      <c r="I66" s="14">
        <v>6.5</v>
      </c>
      <c r="J66" s="22">
        <v>96</v>
      </c>
      <c r="K66" s="31">
        <v>498</v>
      </c>
      <c r="L66" s="27">
        <v>10400</v>
      </c>
    </row>
    <row r="67" spans="1:12">
      <c r="A67" s="24" t="s">
        <v>47</v>
      </c>
      <c r="B67" s="15">
        <v>2000</v>
      </c>
      <c r="C67" s="19">
        <f t="shared" si="1"/>
        <v>229.4855184356916</v>
      </c>
      <c r="D67" s="14">
        <v>1491</v>
      </c>
      <c r="E67" s="17">
        <v>95.3</v>
      </c>
      <c r="F67" s="25">
        <v>0.88</v>
      </c>
      <c r="G67" s="14">
        <v>1.8</v>
      </c>
      <c r="H67" s="14">
        <v>0.6</v>
      </c>
      <c r="I67" s="14">
        <v>6.5</v>
      </c>
      <c r="J67" s="22">
        <v>102</v>
      </c>
      <c r="K67" s="31">
        <v>540</v>
      </c>
      <c r="L67" s="27">
        <v>10800</v>
      </c>
    </row>
    <row r="68" spans="1:12">
      <c r="A68" s="24" t="s">
        <v>39</v>
      </c>
      <c r="B68" s="15">
        <v>2100</v>
      </c>
      <c r="C68" s="19">
        <f t="shared" si="1"/>
        <v>240.95979435747617</v>
      </c>
      <c r="D68" s="14">
        <v>1491</v>
      </c>
      <c r="E68" s="17">
        <v>95.3</v>
      </c>
      <c r="F68" s="25">
        <v>0.88</v>
      </c>
      <c r="G68" s="14">
        <v>1.8</v>
      </c>
      <c r="H68" s="14">
        <v>0.6</v>
      </c>
      <c r="I68" s="14">
        <v>6.5</v>
      </c>
      <c r="J68" s="22">
        <v>108</v>
      </c>
      <c r="K68" s="31">
        <v>570</v>
      </c>
      <c r="L68" s="27">
        <v>11000</v>
      </c>
    </row>
    <row r="69" spans="1:12">
      <c r="A69" s="24" t="s">
        <v>40</v>
      </c>
      <c r="B69" s="15">
        <v>2240</v>
      </c>
      <c r="C69" s="19">
        <f t="shared" si="1"/>
        <v>256.75436368712764</v>
      </c>
      <c r="D69" s="14">
        <v>1491</v>
      </c>
      <c r="E69" s="17">
        <v>95.4</v>
      </c>
      <c r="F69" s="25">
        <v>0.88</v>
      </c>
      <c r="G69" s="14">
        <v>1.8</v>
      </c>
      <c r="H69" s="14">
        <v>0.6</v>
      </c>
      <c r="I69" s="14">
        <v>6.5</v>
      </c>
      <c r="J69" s="22">
        <v>112</v>
      </c>
      <c r="K69" s="31">
        <v>584</v>
      </c>
      <c r="L69" s="27">
        <v>11200</v>
      </c>
    </row>
    <row r="70" spans="1:12">
      <c r="A70" s="24" t="s">
        <v>41</v>
      </c>
      <c r="B70" s="15">
        <v>2350</v>
      </c>
      <c r="C70" s="19">
        <f t="shared" si="1"/>
        <v>269.36283690390616</v>
      </c>
      <c r="D70" s="14">
        <v>1491</v>
      </c>
      <c r="E70" s="17">
        <v>95.4</v>
      </c>
      <c r="F70" s="25">
        <v>0.88</v>
      </c>
      <c r="G70" s="14">
        <v>1.8</v>
      </c>
      <c r="H70" s="14">
        <v>0.6</v>
      </c>
      <c r="I70" s="14">
        <v>6.5</v>
      </c>
      <c r="J70" s="22">
        <v>116</v>
      </c>
      <c r="K70" s="31">
        <v>599</v>
      </c>
      <c r="L70" s="27">
        <v>11400</v>
      </c>
    </row>
    <row r="71" spans="1:12">
      <c r="A71" s="24" t="s">
        <v>42</v>
      </c>
      <c r="B71" s="15">
        <v>2500</v>
      </c>
      <c r="C71" s="19">
        <f t="shared" si="1"/>
        <v>286.25615061415454</v>
      </c>
      <c r="D71" s="14">
        <v>1491</v>
      </c>
      <c r="E71" s="17">
        <v>95.5</v>
      </c>
      <c r="F71" s="25">
        <v>0.88</v>
      </c>
      <c r="G71" s="14">
        <v>1.8</v>
      </c>
      <c r="H71" s="14">
        <v>0.6</v>
      </c>
      <c r="I71" s="14">
        <v>6.5</v>
      </c>
      <c r="J71" s="22">
        <v>120</v>
      </c>
      <c r="K71" s="31">
        <v>615</v>
      </c>
      <c r="L71" s="27">
        <v>11600</v>
      </c>
    </row>
    <row r="72" spans="1:12">
      <c r="A72" s="24" t="s">
        <v>43</v>
      </c>
      <c r="B72" s="15">
        <v>2650</v>
      </c>
      <c r="C72" s="19">
        <f t="shared" si="1"/>
        <v>303.11412266392119</v>
      </c>
      <c r="D72" s="14">
        <v>1491</v>
      </c>
      <c r="E72" s="17">
        <v>95.6</v>
      </c>
      <c r="F72" s="25">
        <v>0.88</v>
      </c>
      <c r="G72" s="14">
        <v>1.8</v>
      </c>
      <c r="H72" s="14">
        <v>0.6</v>
      </c>
      <c r="I72" s="14">
        <v>6.5</v>
      </c>
      <c r="J72" s="22">
        <v>125</v>
      </c>
      <c r="K72" s="31">
        <v>632</v>
      </c>
      <c r="L72" s="27">
        <v>11790</v>
      </c>
    </row>
    <row r="73" spans="1:12">
      <c r="A73" s="24" t="s">
        <v>44</v>
      </c>
      <c r="B73" s="15">
        <v>2800</v>
      </c>
      <c r="C73" s="19">
        <f t="shared" si="1"/>
        <v>320.27152583357713</v>
      </c>
      <c r="D73" s="14">
        <v>1491</v>
      </c>
      <c r="E73" s="17">
        <v>95.6</v>
      </c>
      <c r="F73" s="25">
        <v>0.88</v>
      </c>
      <c r="G73" s="14">
        <v>1.8</v>
      </c>
      <c r="H73" s="14">
        <v>0.6</v>
      </c>
      <c r="I73" s="14">
        <v>6.5</v>
      </c>
      <c r="J73" s="22">
        <v>130</v>
      </c>
      <c r="K73" s="31">
        <v>650</v>
      </c>
      <c r="L73" s="27">
        <v>11990</v>
      </c>
    </row>
    <row r="74" spans="1:12">
      <c r="A74" s="24" t="s">
        <v>45</v>
      </c>
      <c r="B74" s="15">
        <v>2900</v>
      </c>
      <c r="C74" s="19">
        <f t="shared" si="1"/>
        <v>331.70979461334775</v>
      </c>
      <c r="D74" s="14">
        <v>1491</v>
      </c>
      <c r="E74" s="17">
        <v>95.6</v>
      </c>
      <c r="F74" s="25">
        <v>0.88</v>
      </c>
      <c r="G74" s="14">
        <v>1.8</v>
      </c>
      <c r="H74" s="14">
        <v>0.6</v>
      </c>
      <c r="I74" s="14">
        <v>6.5</v>
      </c>
      <c r="J74" s="22">
        <v>134</v>
      </c>
      <c r="K74" s="31">
        <v>668</v>
      </c>
      <c r="L74" s="27">
        <v>12200</v>
      </c>
    </row>
    <row r="75" spans="1:12">
      <c r="A75" s="24" t="s">
        <v>46</v>
      </c>
      <c r="B75" s="15">
        <v>3150</v>
      </c>
      <c r="C75" s="19">
        <f t="shared" si="1"/>
        <v>359.55326308352005</v>
      </c>
      <c r="D75" s="14">
        <v>1491</v>
      </c>
      <c r="E75" s="17">
        <v>95.8</v>
      </c>
      <c r="F75" s="25">
        <v>0.88</v>
      </c>
      <c r="G75" s="14">
        <v>1.8</v>
      </c>
      <c r="H75" s="14">
        <v>0.6</v>
      </c>
      <c r="I75" s="14">
        <v>6.5</v>
      </c>
      <c r="J75" s="22">
        <v>138</v>
      </c>
      <c r="K75" s="31">
        <v>685</v>
      </c>
      <c r="L75" s="27">
        <v>12400</v>
      </c>
    </row>
    <row r="76" spans="1:12">
      <c r="A76" s="24" t="s">
        <v>49</v>
      </c>
      <c r="B76" s="15">
        <v>185</v>
      </c>
      <c r="C76" s="16">
        <f t="shared" si="1"/>
        <v>23.726716652317776</v>
      </c>
      <c r="D76" s="14">
        <v>986</v>
      </c>
      <c r="E76" s="17">
        <v>91.5</v>
      </c>
      <c r="F76" s="25">
        <v>0.82</v>
      </c>
      <c r="G76" s="14">
        <v>1.8</v>
      </c>
      <c r="H76" s="14">
        <v>0.7</v>
      </c>
      <c r="I76" s="16">
        <v>6</v>
      </c>
      <c r="J76" s="22">
        <v>4</v>
      </c>
      <c r="K76" s="31">
        <v>138</v>
      </c>
      <c r="L76" s="27">
        <v>2380</v>
      </c>
    </row>
    <row r="77" spans="1:12">
      <c r="A77" s="24" t="s">
        <v>50</v>
      </c>
      <c r="B77" s="15">
        <v>200</v>
      </c>
      <c r="C77" s="16">
        <f t="shared" si="1"/>
        <v>25.566679310923586</v>
      </c>
      <c r="D77" s="14">
        <v>986</v>
      </c>
      <c r="E77" s="17">
        <v>91.8</v>
      </c>
      <c r="F77" s="25">
        <v>0.82</v>
      </c>
      <c r="G77" s="14">
        <v>1.8</v>
      </c>
      <c r="H77" s="14">
        <v>0.7</v>
      </c>
      <c r="I77" s="16">
        <v>6</v>
      </c>
      <c r="J77" s="22">
        <v>4.8</v>
      </c>
      <c r="K77" s="31">
        <v>150</v>
      </c>
      <c r="L77" s="27">
        <v>2430</v>
      </c>
    </row>
    <row r="78" spans="1:12">
      <c r="A78" s="24" t="s">
        <v>51</v>
      </c>
      <c r="B78" s="15">
        <v>220</v>
      </c>
      <c r="C78" s="16">
        <f t="shared" si="1"/>
        <v>28.062209530620262</v>
      </c>
      <c r="D78" s="14">
        <v>986</v>
      </c>
      <c r="E78" s="17">
        <v>92</v>
      </c>
      <c r="F78" s="25">
        <v>0.82</v>
      </c>
      <c r="G78" s="14">
        <v>1.8</v>
      </c>
      <c r="H78" s="14">
        <v>0.7</v>
      </c>
      <c r="I78" s="16">
        <v>6</v>
      </c>
      <c r="J78" s="22">
        <v>5.7</v>
      </c>
      <c r="K78" s="31">
        <v>162</v>
      </c>
      <c r="L78" s="27">
        <v>2480</v>
      </c>
    </row>
    <row r="79" spans="1:12">
      <c r="A79" s="24" t="s">
        <v>52</v>
      </c>
      <c r="B79" s="15">
        <v>250</v>
      </c>
      <c r="C79" s="16">
        <f t="shared" si="1"/>
        <v>31.819701203128869</v>
      </c>
      <c r="D79" s="14">
        <v>986</v>
      </c>
      <c r="E79" s="17">
        <v>92.2</v>
      </c>
      <c r="F79" s="25">
        <v>0.82</v>
      </c>
      <c r="G79" s="14">
        <v>1.8</v>
      </c>
      <c r="H79" s="14">
        <v>0.7</v>
      </c>
      <c r="I79" s="16">
        <v>6</v>
      </c>
      <c r="J79" s="22">
        <v>6.9</v>
      </c>
      <c r="K79" s="31">
        <v>175</v>
      </c>
      <c r="L79" s="27">
        <v>2520</v>
      </c>
    </row>
    <row r="80" spans="1:12">
      <c r="A80" s="24" t="s">
        <v>60</v>
      </c>
      <c r="B80" s="20">
        <v>185</v>
      </c>
      <c r="C80" s="16">
        <f t="shared" si="1"/>
        <v>23.726716652317776</v>
      </c>
      <c r="D80" s="14">
        <v>989</v>
      </c>
      <c r="E80" s="17">
        <v>91.5</v>
      </c>
      <c r="F80" s="25">
        <v>0.82</v>
      </c>
      <c r="G80" s="14">
        <v>1.8</v>
      </c>
      <c r="H80" s="14">
        <v>0.7</v>
      </c>
      <c r="I80" s="16">
        <v>6</v>
      </c>
      <c r="J80" s="22">
        <v>8</v>
      </c>
      <c r="K80" s="31">
        <v>193</v>
      </c>
      <c r="L80" s="46">
        <v>2640</v>
      </c>
    </row>
    <row r="81" spans="1:12">
      <c r="A81" s="24" t="s">
        <v>59</v>
      </c>
      <c r="B81" s="20">
        <v>200</v>
      </c>
      <c r="C81" s="16">
        <f t="shared" si="1"/>
        <v>25.566679310923586</v>
      </c>
      <c r="D81" s="14">
        <v>989</v>
      </c>
      <c r="E81" s="17">
        <v>91.8</v>
      </c>
      <c r="F81" s="25">
        <v>0.82</v>
      </c>
      <c r="G81" s="14">
        <v>1.8</v>
      </c>
      <c r="H81" s="14">
        <v>0.7</v>
      </c>
      <c r="I81" s="16">
        <v>6</v>
      </c>
      <c r="J81" s="22">
        <v>8.6999999999999993</v>
      </c>
      <c r="K81" s="31">
        <v>210</v>
      </c>
      <c r="L81" s="46">
        <v>2700</v>
      </c>
    </row>
    <row r="82" spans="1:12">
      <c r="A82" s="24" t="s">
        <v>58</v>
      </c>
      <c r="B82" s="20">
        <v>220</v>
      </c>
      <c r="C82" s="16">
        <f t="shared" si="1"/>
        <v>28.062209530620262</v>
      </c>
      <c r="D82" s="14">
        <v>989</v>
      </c>
      <c r="E82" s="17">
        <v>92</v>
      </c>
      <c r="F82" s="25">
        <v>0.82</v>
      </c>
      <c r="G82" s="14">
        <v>1.8</v>
      </c>
      <c r="H82" s="14">
        <v>0.7</v>
      </c>
      <c r="I82" s="16">
        <v>6</v>
      </c>
      <c r="J82" s="22">
        <v>9</v>
      </c>
      <c r="K82" s="31">
        <v>236</v>
      </c>
      <c r="L82" s="46">
        <v>2760</v>
      </c>
    </row>
    <row r="83" spans="1:12">
      <c r="A83" s="24" t="s">
        <v>57</v>
      </c>
      <c r="B83" s="20">
        <v>250</v>
      </c>
      <c r="C83" s="16">
        <f t="shared" si="1"/>
        <v>31.819701203128869</v>
      </c>
      <c r="D83" s="14">
        <v>989</v>
      </c>
      <c r="E83" s="17">
        <v>92.2</v>
      </c>
      <c r="F83" s="25">
        <v>0.82</v>
      </c>
      <c r="G83" s="14">
        <v>1.8</v>
      </c>
      <c r="H83" s="14">
        <v>0.7</v>
      </c>
      <c r="I83" s="16">
        <v>6</v>
      </c>
      <c r="J83" s="22">
        <v>10</v>
      </c>
      <c r="K83" s="31">
        <v>262</v>
      </c>
      <c r="L83" s="46">
        <v>2820</v>
      </c>
    </row>
    <row r="84" spans="1:12">
      <c r="A84" s="24" t="s">
        <v>53</v>
      </c>
      <c r="B84" s="15">
        <v>280</v>
      </c>
      <c r="C84" s="16">
        <f t="shared" si="1"/>
        <v>35.522482432863782</v>
      </c>
      <c r="D84" s="14">
        <v>989</v>
      </c>
      <c r="E84" s="17">
        <v>92.5</v>
      </c>
      <c r="F84" s="25">
        <v>0.82</v>
      </c>
      <c r="G84" s="14">
        <v>1.8</v>
      </c>
      <c r="H84" s="14">
        <v>0.7</v>
      </c>
      <c r="I84" s="16">
        <v>6</v>
      </c>
      <c r="J84" s="22">
        <v>10.8</v>
      </c>
      <c r="K84" s="31">
        <v>291</v>
      </c>
      <c r="L84" s="46">
        <v>2930</v>
      </c>
    </row>
    <row r="85" spans="1:12">
      <c r="A85" s="24" t="s">
        <v>54</v>
      </c>
      <c r="B85" s="15">
        <v>315</v>
      </c>
      <c r="C85" s="16">
        <f t="shared" si="1"/>
        <v>39.833602674244474</v>
      </c>
      <c r="D85" s="14">
        <v>989</v>
      </c>
      <c r="E85" s="17">
        <v>92.8</v>
      </c>
      <c r="F85" s="25">
        <v>0.82</v>
      </c>
      <c r="G85" s="14">
        <v>1.8</v>
      </c>
      <c r="H85" s="14">
        <v>0.7</v>
      </c>
      <c r="I85" s="16">
        <v>6</v>
      </c>
      <c r="J85" s="22">
        <v>11</v>
      </c>
      <c r="K85" s="31">
        <v>324</v>
      </c>
      <c r="L85" s="46">
        <v>2980</v>
      </c>
    </row>
    <row r="86" spans="1:12">
      <c r="A86" s="24" t="s">
        <v>55</v>
      </c>
      <c r="B86" s="15">
        <v>355</v>
      </c>
      <c r="C86" s="16">
        <f t="shared" si="1"/>
        <v>44.255593981877496</v>
      </c>
      <c r="D86" s="14">
        <v>989</v>
      </c>
      <c r="E86" s="17">
        <v>93</v>
      </c>
      <c r="F86" s="25">
        <v>0.83</v>
      </c>
      <c r="G86" s="14">
        <v>1.8</v>
      </c>
      <c r="H86" s="14">
        <v>0.7</v>
      </c>
      <c r="I86" s="16">
        <v>6</v>
      </c>
      <c r="J86" s="22">
        <v>11.5</v>
      </c>
      <c r="K86" s="31">
        <v>340</v>
      </c>
      <c r="L86" s="46">
        <v>3040</v>
      </c>
    </row>
    <row r="87" spans="1:12">
      <c r="A87" s="24" t="s">
        <v>56</v>
      </c>
      <c r="B87" s="15">
        <v>400</v>
      </c>
      <c r="C87" s="16">
        <f t="shared" si="1"/>
        <v>49.811896828363956</v>
      </c>
      <c r="D87" s="14">
        <v>989</v>
      </c>
      <c r="E87" s="17">
        <v>93.1</v>
      </c>
      <c r="F87" s="25">
        <v>0.83</v>
      </c>
      <c r="G87" s="14">
        <v>1.8</v>
      </c>
      <c r="H87" s="14">
        <v>0.7</v>
      </c>
      <c r="I87" s="16">
        <v>6</v>
      </c>
      <c r="J87" s="22">
        <v>12.2</v>
      </c>
      <c r="K87" s="31">
        <v>358</v>
      </c>
      <c r="L87" s="46">
        <v>3100</v>
      </c>
    </row>
    <row r="88" spans="1:12">
      <c r="A88" s="24" t="s">
        <v>66</v>
      </c>
      <c r="B88" s="15">
        <v>355</v>
      </c>
      <c r="C88" s="16">
        <f t="shared" si="1"/>
        <v>44.255593981877496</v>
      </c>
      <c r="D88" s="14">
        <v>990</v>
      </c>
      <c r="E88" s="17">
        <v>93</v>
      </c>
      <c r="F88" s="25">
        <v>0.83</v>
      </c>
      <c r="G88" s="14">
        <v>1.8</v>
      </c>
      <c r="H88" s="14">
        <v>0.7</v>
      </c>
      <c r="I88" s="16">
        <v>6</v>
      </c>
      <c r="J88" s="22">
        <v>14</v>
      </c>
      <c r="K88" s="31">
        <v>361</v>
      </c>
      <c r="L88" s="46">
        <v>3600</v>
      </c>
    </row>
    <row r="89" spans="1:12">
      <c r="A89" s="24" t="s">
        <v>65</v>
      </c>
      <c r="B89" s="15">
        <v>400</v>
      </c>
      <c r="C89" s="16">
        <f t="shared" si="1"/>
        <v>49.811896828363956</v>
      </c>
      <c r="D89" s="14">
        <v>990</v>
      </c>
      <c r="E89" s="17">
        <v>93.1</v>
      </c>
      <c r="F89" s="25">
        <v>0.83</v>
      </c>
      <c r="G89" s="14">
        <v>1.8</v>
      </c>
      <c r="H89" s="14">
        <v>0.7</v>
      </c>
      <c r="I89" s="16">
        <v>6</v>
      </c>
      <c r="J89" s="22">
        <v>15</v>
      </c>
      <c r="K89" s="31">
        <v>401</v>
      </c>
      <c r="L89" s="46">
        <v>3690</v>
      </c>
    </row>
    <row r="90" spans="1:12">
      <c r="A90" s="24" t="s">
        <v>61</v>
      </c>
      <c r="B90" s="15">
        <v>450</v>
      </c>
      <c r="C90" s="16">
        <f t="shared" si="1"/>
        <v>55.858389122706313</v>
      </c>
      <c r="D90" s="14">
        <v>990</v>
      </c>
      <c r="E90" s="17">
        <v>93.4</v>
      </c>
      <c r="F90" s="25">
        <v>0.83</v>
      </c>
      <c r="G90" s="14">
        <v>1.8</v>
      </c>
      <c r="H90" s="14">
        <v>0.7</v>
      </c>
      <c r="I90" s="16">
        <v>6</v>
      </c>
      <c r="J90" s="22">
        <v>16</v>
      </c>
      <c r="K90" s="31">
        <v>440</v>
      </c>
      <c r="L90" s="46">
        <v>3820</v>
      </c>
    </row>
    <row r="91" spans="1:12">
      <c r="A91" s="24" t="s">
        <v>62</v>
      </c>
      <c r="B91" s="15">
        <v>500</v>
      </c>
      <c r="C91" s="16">
        <f t="shared" si="1"/>
        <v>61.866163216658009</v>
      </c>
      <c r="D91" s="14">
        <v>990</v>
      </c>
      <c r="E91" s="17">
        <v>93.7</v>
      </c>
      <c r="F91" s="25">
        <v>0.83</v>
      </c>
      <c r="G91" s="14">
        <v>1.8</v>
      </c>
      <c r="H91" s="14">
        <v>0.7</v>
      </c>
      <c r="I91" s="16">
        <v>6</v>
      </c>
      <c r="J91" s="22">
        <v>17</v>
      </c>
      <c r="K91" s="31">
        <v>487</v>
      </c>
      <c r="L91" s="46">
        <v>3950</v>
      </c>
    </row>
    <row r="92" spans="1:12">
      <c r="A92" s="24" t="s">
        <v>63</v>
      </c>
      <c r="B92" s="15">
        <v>560</v>
      </c>
      <c r="C92" s="16">
        <f t="shared" si="1"/>
        <v>68.392229986108177</v>
      </c>
      <c r="D92" s="14">
        <v>990</v>
      </c>
      <c r="E92" s="17">
        <v>93.8</v>
      </c>
      <c r="F92" s="25">
        <v>0.84</v>
      </c>
      <c r="G92" s="14">
        <v>1.8</v>
      </c>
      <c r="H92" s="14">
        <v>0.7</v>
      </c>
      <c r="I92" s="16">
        <v>6</v>
      </c>
      <c r="J92" s="22">
        <v>18</v>
      </c>
      <c r="K92" s="31">
        <v>519</v>
      </c>
      <c r="L92" s="46">
        <v>4090</v>
      </c>
    </row>
    <row r="93" spans="1:12">
      <c r="A93" s="24" t="s">
        <v>64</v>
      </c>
      <c r="B93" s="15">
        <v>630</v>
      </c>
      <c r="C93" s="16">
        <f t="shared" si="1"/>
        <v>76.859319161704619</v>
      </c>
      <c r="D93" s="14">
        <v>990</v>
      </c>
      <c r="E93" s="17">
        <v>93.9</v>
      </c>
      <c r="F93" s="25">
        <v>0.84</v>
      </c>
      <c r="G93" s="14">
        <v>1.8</v>
      </c>
      <c r="H93" s="14">
        <v>0.7</v>
      </c>
      <c r="I93" s="16">
        <v>6</v>
      </c>
      <c r="J93" s="22">
        <v>19</v>
      </c>
      <c r="K93" s="31">
        <v>538</v>
      </c>
      <c r="L93" s="27">
        <v>4220</v>
      </c>
    </row>
    <row r="94" spans="1:12">
      <c r="A94" s="15" t="s">
        <v>69</v>
      </c>
      <c r="B94" s="15">
        <v>560</v>
      </c>
      <c r="C94" s="16">
        <f t="shared" si="1"/>
        <v>68.392229986108177</v>
      </c>
      <c r="D94" s="14">
        <v>992</v>
      </c>
      <c r="E94" s="17">
        <v>93.8</v>
      </c>
      <c r="F94" s="25">
        <v>0.84</v>
      </c>
      <c r="G94" s="14">
        <v>1.8</v>
      </c>
      <c r="H94" s="14">
        <v>0.7</v>
      </c>
      <c r="I94" s="16">
        <v>6</v>
      </c>
      <c r="J94" s="22">
        <v>27</v>
      </c>
      <c r="K94" s="31">
        <v>540</v>
      </c>
      <c r="L94" s="46">
        <v>5030</v>
      </c>
    </row>
    <row r="95" spans="1:12">
      <c r="A95" s="15" t="s">
        <v>68</v>
      </c>
      <c r="B95" s="15">
        <v>630</v>
      </c>
      <c r="C95" s="16">
        <f t="shared" si="1"/>
        <v>76.859319161704619</v>
      </c>
      <c r="D95" s="14">
        <v>992</v>
      </c>
      <c r="E95" s="17">
        <v>93.9</v>
      </c>
      <c r="F95" s="25">
        <v>0.84</v>
      </c>
      <c r="G95" s="14">
        <v>1.8</v>
      </c>
      <c r="H95" s="14">
        <v>0.7</v>
      </c>
      <c r="I95" s="16">
        <v>6</v>
      </c>
      <c r="J95" s="22">
        <v>32.5</v>
      </c>
      <c r="K95" s="31">
        <v>599</v>
      </c>
      <c r="L95" s="46">
        <v>5120</v>
      </c>
    </row>
    <row r="96" spans="1:12">
      <c r="A96" s="15" t="s">
        <v>67</v>
      </c>
      <c r="B96" s="15">
        <v>710</v>
      </c>
      <c r="C96" s="16">
        <f t="shared" si="1"/>
        <v>86.343375277047926</v>
      </c>
      <c r="D96" s="14">
        <v>992</v>
      </c>
      <c r="E96" s="17">
        <v>94.2</v>
      </c>
      <c r="F96" s="25">
        <v>0.84</v>
      </c>
      <c r="G96" s="14">
        <v>1.8</v>
      </c>
      <c r="H96" s="14">
        <v>0.7</v>
      </c>
      <c r="I96" s="16">
        <v>6</v>
      </c>
      <c r="J96" s="22">
        <v>34</v>
      </c>
      <c r="K96" s="31">
        <v>665</v>
      </c>
      <c r="L96" s="46">
        <v>5200</v>
      </c>
    </row>
    <row r="97" spans="1:12">
      <c r="A97" s="15" t="s">
        <v>70</v>
      </c>
      <c r="B97" s="15">
        <v>800</v>
      </c>
      <c r="C97" s="16">
        <f t="shared" si="1"/>
        <v>97.082190870111162</v>
      </c>
      <c r="D97" s="14">
        <v>992</v>
      </c>
      <c r="E97" s="17">
        <v>94.4</v>
      </c>
      <c r="F97" s="25">
        <v>0.84</v>
      </c>
      <c r="G97" s="14">
        <v>1.8</v>
      </c>
      <c r="H97" s="14">
        <v>0.7</v>
      </c>
      <c r="I97" s="16">
        <v>6</v>
      </c>
      <c r="J97" s="22">
        <v>40</v>
      </c>
      <c r="K97" s="31">
        <v>736</v>
      </c>
      <c r="L97" s="46">
        <v>5880</v>
      </c>
    </row>
    <row r="98" spans="1:12">
      <c r="A98" s="15" t="s">
        <v>71</v>
      </c>
      <c r="B98" s="15">
        <v>900</v>
      </c>
      <c r="C98" s="19">
        <f t="shared" si="1"/>
        <v>107.81833903692348</v>
      </c>
      <c r="D98" s="14">
        <v>992</v>
      </c>
      <c r="E98" s="17">
        <v>94.5</v>
      </c>
      <c r="F98" s="25">
        <v>0.85</v>
      </c>
      <c r="G98" s="14">
        <v>1.8</v>
      </c>
      <c r="H98" s="14">
        <v>0.7</v>
      </c>
      <c r="I98" s="16">
        <v>6</v>
      </c>
      <c r="J98" s="22">
        <v>45</v>
      </c>
      <c r="K98" s="31">
        <v>780</v>
      </c>
      <c r="L98" s="27">
        <v>5960</v>
      </c>
    </row>
    <row r="99" spans="1:12">
      <c r="A99" s="15" t="s">
        <v>72</v>
      </c>
      <c r="B99" s="15">
        <v>1000</v>
      </c>
      <c r="C99" s="19">
        <f t="shared" si="1"/>
        <v>119.67151795853029</v>
      </c>
      <c r="D99" s="14">
        <v>992</v>
      </c>
      <c r="E99" s="17">
        <v>94.6</v>
      </c>
      <c r="F99" s="25">
        <v>0.85</v>
      </c>
      <c r="G99" s="14">
        <v>1.8</v>
      </c>
      <c r="H99" s="14">
        <v>0.7</v>
      </c>
      <c r="I99" s="16">
        <v>6</v>
      </c>
      <c r="J99" s="22">
        <v>49</v>
      </c>
      <c r="K99" s="31">
        <v>802</v>
      </c>
      <c r="L99" s="27">
        <v>6040</v>
      </c>
    </row>
    <row r="100" spans="1:12">
      <c r="A100" s="15" t="s">
        <v>77</v>
      </c>
      <c r="B100" s="15">
        <v>900</v>
      </c>
      <c r="C100" s="19">
        <f t="shared" si="1"/>
        <v>107.81833903692348</v>
      </c>
      <c r="D100" s="14">
        <v>993</v>
      </c>
      <c r="E100" s="17">
        <v>94.5</v>
      </c>
      <c r="F100" s="25">
        <v>0.85</v>
      </c>
      <c r="G100" s="14">
        <v>1.8</v>
      </c>
      <c r="H100" s="14">
        <v>0.7</v>
      </c>
      <c r="I100" s="16">
        <v>6.5</v>
      </c>
      <c r="J100" s="22">
        <v>64</v>
      </c>
      <c r="K100" s="31">
        <v>805</v>
      </c>
      <c r="L100" s="27">
        <v>7500</v>
      </c>
    </row>
    <row r="101" spans="1:12">
      <c r="A101" s="15" t="s">
        <v>76</v>
      </c>
      <c r="B101" s="15">
        <v>1000</v>
      </c>
      <c r="C101" s="19">
        <f t="shared" ref="C101:C164" si="2">B101*100/1.732/E101/F101/6</f>
        <v>119.67151795853029</v>
      </c>
      <c r="D101" s="14">
        <v>993</v>
      </c>
      <c r="E101" s="17">
        <v>94.6</v>
      </c>
      <c r="F101" s="25">
        <v>0.85</v>
      </c>
      <c r="G101" s="14">
        <v>1.8</v>
      </c>
      <c r="H101" s="14">
        <v>0.7</v>
      </c>
      <c r="I101" s="16">
        <v>6.5</v>
      </c>
      <c r="J101" s="22">
        <v>70</v>
      </c>
      <c r="K101" s="31">
        <v>886</v>
      </c>
      <c r="L101" s="27">
        <v>7850</v>
      </c>
    </row>
    <row r="102" spans="1:12">
      <c r="A102" s="15" t="s">
        <v>73</v>
      </c>
      <c r="B102" s="15">
        <v>1120</v>
      </c>
      <c r="C102" s="19">
        <f t="shared" si="2"/>
        <v>133.8905667449018</v>
      </c>
      <c r="D102" s="14">
        <v>993</v>
      </c>
      <c r="E102" s="17">
        <v>94.7</v>
      </c>
      <c r="F102" s="25">
        <v>0.85</v>
      </c>
      <c r="G102" s="14">
        <v>1.8</v>
      </c>
      <c r="H102" s="14">
        <v>0.7</v>
      </c>
      <c r="I102" s="16">
        <v>6.5</v>
      </c>
      <c r="J102" s="22">
        <v>75</v>
      </c>
      <c r="K102" s="31">
        <v>927</v>
      </c>
      <c r="L102" s="27">
        <v>8100</v>
      </c>
    </row>
    <row r="103" spans="1:12">
      <c r="A103" s="15" t="s">
        <v>74</v>
      </c>
      <c r="B103" s="15">
        <v>1250</v>
      </c>
      <c r="C103" s="19">
        <f t="shared" si="2"/>
        <v>147.38259917179374</v>
      </c>
      <c r="D103" s="14">
        <v>993</v>
      </c>
      <c r="E103" s="17">
        <v>94.9</v>
      </c>
      <c r="F103" s="25">
        <v>0.86</v>
      </c>
      <c r="G103" s="14">
        <v>1.8</v>
      </c>
      <c r="H103" s="14">
        <v>0.7</v>
      </c>
      <c r="I103" s="16">
        <v>6.5</v>
      </c>
      <c r="J103" s="22">
        <v>80</v>
      </c>
      <c r="K103" s="31">
        <v>968</v>
      </c>
      <c r="L103" s="27">
        <v>8350</v>
      </c>
    </row>
    <row r="104" spans="1:12">
      <c r="A104" s="15" t="s">
        <v>75</v>
      </c>
      <c r="B104" s="15">
        <v>1400</v>
      </c>
      <c r="C104" s="19">
        <f t="shared" si="2"/>
        <v>164.89475474496436</v>
      </c>
      <c r="D104" s="14">
        <v>993</v>
      </c>
      <c r="E104" s="17">
        <v>95</v>
      </c>
      <c r="F104" s="25">
        <v>0.86</v>
      </c>
      <c r="G104" s="14">
        <v>1.8</v>
      </c>
      <c r="H104" s="14">
        <v>0.7</v>
      </c>
      <c r="I104" s="16">
        <v>6.5</v>
      </c>
      <c r="J104" s="22">
        <v>86</v>
      </c>
      <c r="K104" s="31">
        <v>1010</v>
      </c>
      <c r="L104" s="27">
        <v>8600</v>
      </c>
    </row>
    <row r="105" spans="1:12">
      <c r="A105" s="15" t="s">
        <v>84</v>
      </c>
      <c r="B105" s="15">
        <v>1250</v>
      </c>
      <c r="C105" s="19">
        <f t="shared" si="2"/>
        <v>147.38259917179374</v>
      </c>
      <c r="D105" s="14">
        <v>993</v>
      </c>
      <c r="E105" s="17">
        <v>94.9</v>
      </c>
      <c r="F105" s="25">
        <v>0.86</v>
      </c>
      <c r="G105" s="14">
        <v>1.8</v>
      </c>
      <c r="H105" s="14">
        <v>0.7</v>
      </c>
      <c r="I105" s="16">
        <v>6.5</v>
      </c>
      <c r="J105" s="26">
        <v>139</v>
      </c>
      <c r="K105" s="31">
        <v>1068</v>
      </c>
      <c r="L105" s="27">
        <v>10750</v>
      </c>
    </row>
    <row r="106" spans="1:12">
      <c r="A106" s="15" t="s">
        <v>83</v>
      </c>
      <c r="B106" s="15">
        <v>1400</v>
      </c>
      <c r="C106" s="19">
        <f t="shared" si="2"/>
        <v>164.89475474496436</v>
      </c>
      <c r="D106" s="14">
        <v>993</v>
      </c>
      <c r="E106" s="17">
        <v>95</v>
      </c>
      <c r="F106" s="25">
        <v>0.86</v>
      </c>
      <c r="G106" s="14">
        <v>1.8</v>
      </c>
      <c r="H106" s="14">
        <v>0.7</v>
      </c>
      <c r="I106" s="16">
        <v>6.5</v>
      </c>
      <c r="J106" s="26">
        <v>147</v>
      </c>
      <c r="K106" s="31">
        <v>1192</v>
      </c>
      <c r="L106" s="27">
        <v>11150</v>
      </c>
    </row>
    <row r="107" spans="1:12">
      <c r="A107" s="15" t="s">
        <v>78</v>
      </c>
      <c r="B107" s="15">
        <v>1600</v>
      </c>
      <c r="C107" s="19">
        <f t="shared" si="2"/>
        <v>188.25298724075844</v>
      </c>
      <c r="D107" s="14">
        <v>993</v>
      </c>
      <c r="E107" s="17">
        <v>95.1</v>
      </c>
      <c r="F107" s="25">
        <v>0.86</v>
      </c>
      <c r="G107" s="14">
        <v>1.8</v>
      </c>
      <c r="H107" s="14">
        <v>0.7</v>
      </c>
      <c r="I107" s="16">
        <v>6.5</v>
      </c>
      <c r="J107" s="26">
        <v>162</v>
      </c>
      <c r="K107" s="31">
        <v>1312</v>
      </c>
      <c r="L107" s="27">
        <v>11500</v>
      </c>
    </row>
    <row r="108" spans="1:12">
      <c r="A108" s="15" t="s">
        <v>79</v>
      </c>
      <c r="B108" s="15">
        <v>1800</v>
      </c>
      <c r="C108" s="19">
        <f t="shared" si="2"/>
        <v>211.56214781954461</v>
      </c>
      <c r="D108" s="14">
        <v>993</v>
      </c>
      <c r="E108" s="17">
        <v>95.2</v>
      </c>
      <c r="F108" s="25">
        <v>0.86</v>
      </c>
      <c r="G108" s="14">
        <v>1.8</v>
      </c>
      <c r="H108" s="14">
        <v>0.7</v>
      </c>
      <c r="I108" s="16">
        <v>6.5</v>
      </c>
      <c r="J108" s="26">
        <v>177</v>
      </c>
      <c r="K108" s="31">
        <v>1430</v>
      </c>
      <c r="L108" s="27">
        <v>11900</v>
      </c>
    </row>
    <row r="109" spans="1:12">
      <c r="A109" s="15" t="s">
        <v>80</v>
      </c>
      <c r="B109" s="15">
        <v>2000</v>
      </c>
      <c r="C109" s="19">
        <f t="shared" si="2"/>
        <v>234.57624589355513</v>
      </c>
      <c r="D109" s="14">
        <v>993</v>
      </c>
      <c r="E109" s="17">
        <v>95.4</v>
      </c>
      <c r="F109" s="25">
        <v>0.86</v>
      </c>
      <c r="G109" s="14">
        <v>1.8</v>
      </c>
      <c r="H109" s="14">
        <v>0.7</v>
      </c>
      <c r="I109" s="16">
        <v>6.5</v>
      </c>
      <c r="J109" s="26">
        <v>192</v>
      </c>
      <c r="K109" s="31">
        <v>1560</v>
      </c>
      <c r="L109" s="27">
        <v>12300</v>
      </c>
    </row>
    <row r="110" spans="1:12">
      <c r="A110" s="15" t="s">
        <v>81</v>
      </c>
      <c r="B110" s="15">
        <v>2100</v>
      </c>
      <c r="C110" s="19">
        <f t="shared" si="2"/>
        <v>246.30505818823289</v>
      </c>
      <c r="D110" s="14">
        <v>993</v>
      </c>
      <c r="E110" s="17">
        <v>95.4</v>
      </c>
      <c r="F110" s="25">
        <v>0.86</v>
      </c>
      <c r="G110" s="14">
        <v>1.8</v>
      </c>
      <c r="H110" s="14">
        <v>0.7</v>
      </c>
      <c r="I110" s="16">
        <v>6.5</v>
      </c>
      <c r="J110" s="26">
        <v>207</v>
      </c>
      <c r="K110" s="31">
        <v>1685</v>
      </c>
      <c r="L110" s="27">
        <v>12600</v>
      </c>
    </row>
    <row r="111" spans="1:12">
      <c r="A111" s="15" t="s">
        <v>82</v>
      </c>
      <c r="B111" s="15">
        <v>2240</v>
      </c>
      <c r="C111" s="19">
        <f t="shared" si="2"/>
        <v>262.4502902747077</v>
      </c>
      <c r="D111" s="14">
        <v>993</v>
      </c>
      <c r="E111" s="17">
        <v>95.5</v>
      </c>
      <c r="F111" s="25">
        <v>0.86</v>
      </c>
      <c r="G111" s="14">
        <v>1.8</v>
      </c>
      <c r="H111" s="14">
        <v>0.7</v>
      </c>
      <c r="I111" s="16">
        <v>6.5</v>
      </c>
      <c r="J111" s="26">
        <v>222</v>
      </c>
      <c r="K111" s="31">
        <v>1815</v>
      </c>
      <c r="L111" s="27">
        <v>12900</v>
      </c>
    </row>
    <row r="112" spans="1:12">
      <c r="A112" s="15" t="s">
        <v>85</v>
      </c>
      <c r="B112" s="15">
        <v>185</v>
      </c>
      <c r="C112" s="16">
        <f t="shared" si="2"/>
        <v>24.916240488514763</v>
      </c>
      <c r="D112" s="14">
        <v>742</v>
      </c>
      <c r="E112" s="17">
        <v>91.6</v>
      </c>
      <c r="F112" s="25">
        <v>0.78</v>
      </c>
      <c r="G112" s="14">
        <v>1.8</v>
      </c>
      <c r="H112" s="14">
        <v>0.8</v>
      </c>
      <c r="I112" s="16">
        <v>5.5</v>
      </c>
      <c r="J112" s="22">
        <v>11</v>
      </c>
      <c r="K112" s="31">
        <v>406</v>
      </c>
      <c r="L112" s="27">
        <v>2785</v>
      </c>
    </row>
    <row r="113" spans="1:12">
      <c r="A113" s="15" t="s">
        <v>86</v>
      </c>
      <c r="B113" s="15">
        <v>200</v>
      </c>
      <c r="C113" s="16">
        <f t="shared" si="2"/>
        <v>26.84854429018559</v>
      </c>
      <c r="D113" s="14">
        <v>742</v>
      </c>
      <c r="E113" s="17">
        <v>91.9</v>
      </c>
      <c r="F113" s="25">
        <v>0.78</v>
      </c>
      <c r="G113" s="14">
        <v>1.8</v>
      </c>
      <c r="H113" s="14">
        <v>0.8</v>
      </c>
      <c r="I113" s="16">
        <v>5.5</v>
      </c>
      <c r="J113" s="22">
        <v>12</v>
      </c>
      <c r="K113" s="31">
        <v>450</v>
      </c>
      <c r="L113" s="27">
        <v>2840</v>
      </c>
    </row>
    <row r="114" spans="1:12">
      <c r="A114" s="15" t="s">
        <v>87</v>
      </c>
      <c r="B114" s="15">
        <v>220</v>
      </c>
      <c r="C114" s="16">
        <f t="shared" si="2"/>
        <v>29.469265388652136</v>
      </c>
      <c r="D114" s="14">
        <v>742</v>
      </c>
      <c r="E114" s="17">
        <v>92.1</v>
      </c>
      <c r="F114" s="25">
        <v>0.78</v>
      </c>
      <c r="G114" s="14">
        <v>1.8</v>
      </c>
      <c r="H114" s="14">
        <v>0.8</v>
      </c>
      <c r="I114" s="16">
        <v>5.5</v>
      </c>
      <c r="J114" s="22">
        <v>13</v>
      </c>
      <c r="K114" s="31">
        <v>502</v>
      </c>
      <c r="L114" s="27">
        <v>2910</v>
      </c>
    </row>
    <row r="115" spans="1:12">
      <c r="A115" s="15" t="s">
        <v>88</v>
      </c>
      <c r="B115" s="15">
        <v>250</v>
      </c>
      <c r="C115" s="16">
        <f t="shared" si="2"/>
        <v>33.028044286791989</v>
      </c>
      <c r="D115" s="14">
        <v>742</v>
      </c>
      <c r="E115" s="17">
        <v>92.2</v>
      </c>
      <c r="F115" s="25">
        <v>0.79</v>
      </c>
      <c r="G115" s="14">
        <v>1.8</v>
      </c>
      <c r="H115" s="14">
        <v>0.8</v>
      </c>
      <c r="I115" s="16">
        <v>5.5</v>
      </c>
      <c r="J115" s="22">
        <v>14</v>
      </c>
      <c r="K115" s="31">
        <v>545</v>
      </c>
      <c r="L115" s="27">
        <v>2980</v>
      </c>
    </row>
    <row r="116" spans="1:12">
      <c r="A116" s="15" t="s">
        <v>89</v>
      </c>
      <c r="B116" s="15">
        <v>280</v>
      </c>
      <c r="C116" s="16">
        <f t="shared" si="2"/>
        <v>36.911341615057232</v>
      </c>
      <c r="D116" s="14">
        <v>742</v>
      </c>
      <c r="E116" s="17">
        <v>92.4</v>
      </c>
      <c r="F116" s="25">
        <v>0.79</v>
      </c>
      <c r="G116" s="14">
        <v>1.8</v>
      </c>
      <c r="H116" s="14">
        <v>0.8</v>
      </c>
      <c r="I116" s="16">
        <v>5.5</v>
      </c>
      <c r="J116" s="22">
        <v>15</v>
      </c>
      <c r="K116" s="31">
        <v>580</v>
      </c>
      <c r="L116" s="27">
        <v>3050</v>
      </c>
    </row>
    <row r="117" spans="1:12">
      <c r="A117" s="15" t="s">
        <v>95</v>
      </c>
      <c r="B117" s="15">
        <v>250</v>
      </c>
      <c r="C117" s="16">
        <f t="shared" si="2"/>
        <v>33.028044286791989</v>
      </c>
      <c r="D117" s="14">
        <v>739</v>
      </c>
      <c r="E117" s="17">
        <v>92.2</v>
      </c>
      <c r="F117" s="25">
        <v>0.79</v>
      </c>
      <c r="G117" s="14">
        <v>1.8</v>
      </c>
      <c r="H117" s="14">
        <v>0.8</v>
      </c>
      <c r="I117" s="16">
        <v>5.5</v>
      </c>
      <c r="J117" s="22">
        <v>16</v>
      </c>
      <c r="K117" s="31">
        <v>558</v>
      </c>
      <c r="L117" s="27">
        <v>4560</v>
      </c>
    </row>
    <row r="118" spans="1:12">
      <c r="A118" s="15" t="s">
        <v>94</v>
      </c>
      <c r="B118" s="15">
        <v>280</v>
      </c>
      <c r="C118" s="16">
        <f t="shared" si="2"/>
        <v>36.911341615057232</v>
      </c>
      <c r="D118" s="14">
        <v>739</v>
      </c>
      <c r="E118" s="17">
        <v>92.4</v>
      </c>
      <c r="F118" s="25">
        <v>0.79</v>
      </c>
      <c r="G118" s="14">
        <v>1.8</v>
      </c>
      <c r="H118" s="14">
        <v>0.8</v>
      </c>
      <c r="I118" s="16">
        <v>5.5</v>
      </c>
      <c r="J118" s="22">
        <v>17</v>
      </c>
      <c r="K118" s="31">
        <v>622</v>
      </c>
      <c r="L118" s="27">
        <v>4640</v>
      </c>
    </row>
    <row r="119" spans="1:12">
      <c r="A119" s="15" t="s">
        <v>90</v>
      </c>
      <c r="B119" s="15">
        <v>315</v>
      </c>
      <c r="C119" s="16">
        <f t="shared" si="2"/>
        <v>41.390873364457377</v>
      </c>
      <c r="D119" s="14">
        <v>739</v>
      </c>
      <c r="E119" s="17">
        <v>92.7</v>
      </c>
      <c r="F119" s="25">
        <v>0.79</v>
      </c>
      <c r="G119" s="14">
        <v>1.8</v>
      </c>
      <c r="H119" s="14">
        <v>0.8</v>
      </c>
      <c r="I119" s="16">
        <v>5.5</v>
      </c>
      <c r="J119" s="22">
        <v>18</v>
      </c>
      <c r="K119" s="31">
        <v>693</v>
      </c>
      <c r="L119" s="27">
        <v>4720</v>
      </c>
    </row>
    <row r="120" spans="1:12">
      <c r="A120" s="15" t="s">
        <v>91</v>
      </c>
      <c r="B120" s="15">
        <v>355</v>
      </c>
      <c r="C120" s="16">
        <f t="shared" si="2"/>
        <v>46.59659127374951</v>
      </c>
      <c r="D120" s="14">
        <v>739</v>
      </c>
      <c r="E120" s="17">
        <v>92.8</v>
      </c>
      <c r="F120" s="25">
        <v>0.79</v>
      </c>
      <c r="G120" s="14">
        <v>1.8</v>
      </c>
      <c r="H120" s="14">
        <v>0.8</v>
      </c>
      <c r="I120" s="16">
        <v>5.5</v>
      </c>
      <c r="J120" s="22">
        <v>19</v>
      </c>
      <c r="K120" s="31">
        <v>772</v>
      </c>
      <c r="L120" s="27">
        <v>4800</v>
      </c>
    </row>
    <row r="121" spans="1:12">
      <c r="A121" s="15" t="s">
        <v>92</v>
      </c>
      <c r="B121" s="15">
        <v>400</v>
      </c>
      <c r="C121" s="16">
        <f t="shared" si="2"/>
        <v>51.73541268303989</v>
      </c>
      <c r="D121" s="14">
        <v>739</v>
      </c>
      <c r="E121" s="17">
        <v>93</v>
      </c>
      <c r="F121" s="18">
        <v>0.8</v>
      </c>
      <c r="G121" s="14">
        <v>1.8</v>
      </c>
      <c r="H121" s="14">
        <v>0.8</v>
      </c>
      <c r="I121" s="16">
        <v>5.5</v>
      </c>
      <c r="J121" s="22">
        <v>20</v>
      </c>
      <c r="K121" s="31">
        <v>830</v>
      </c>
      <c r="L121" s="27">
        <v>4890</v>
      </c>
    </row>
    <row r="122" spans="1:12">
      <c r="A122" s="15" t="s">
        <v>93</v>
      </c>
      <c r="B122" s="15">
        <v>450</v>
      </c>
      <c r="C122" s="16">
        <f t="shared" si="2"/>
        <v>58.139823329356055</v>
      </c>
      <c r="D122" s="14">
        <v>739</v>
      </c>
      <c r="E122" s="17">
        <v>93.1</v>
      </c>
      <c r="F122" s="18">
        <v>0.8</v>
      </c>
      <c r="G122" s="14">
        <v>1.8</v>
      </c>
      <c r="H122" s="14">
        <v>0.8</v>
      </c>
      <c r="I122" s="16">
        <v>5.5</v>
      </c>
      <c r="J122" s="22">
        <v>21</v>
      </c>
      <c r="K122" s="31">
        <v>880</v>
      </c>
      <c r="L122" s="27">
        <v>4980</v>
      </c>
    </row>
    <row r="123" spans="1:12">
      <c r="A123" s="15" t="s">
        <v>101</v>
      </c>
      <c r="B123" s="15">
        <v>400</v>
      </c>
      <c r="C123" s="16">
        <f t="shared" si="2"/>
        <v>51.73541268303989</v>
      </c>
      <c r="D123" s="14">
        <v>743</v>
      </c>
      <c r="E123" s="17">
        <v>93</v>
      </c>
      <c r="F123" s="18">
        <v>0.8</v>
      </c>
      <c r="G123" s="14">
        <v>1.8</v>
      </c>
      <c r="H123" s="14">
        <v>0.8</v>
      </c>
      <c r="I123" s="16">
        <v>5.5</v>
      </c>
      <c r="J123" s="22">
        <v>30</v>
      </c>
      <c r="K123" s="31">
        <v>853</v>
      </c>
      <c r="L123" s="27">
        <v>5110</v>
      </c>
    </row>
    <row r="124" spans="1:12">
      <c r="A124" s="15" t="s">
        <v>100</v>
      </c>
      <c r="B124" s="15">
        <v>450</v>
      </c>
      <c r="C124" s="16">
        <f t="shared" si="2"/>
        <v>58.139823329356055</v>
      </c>
      <c r="D124" s="14">
        <v>743</v>
      </c>
      <c r="E124" s="17">
        <v>93.1</v>
      </c>
      <c r="F124" s="18">
        <v>0.8</v>
      </c>
      <c r="G124" s="14">
        <v>1.8</v>
      </c>
      <c r="H124" s="14">
        <v>0.8</v>
      </c>
      <c r="I124" s="16">
        <v>5.5</v>
      </c>
      <c r="J124" s="22">
        <v>34</v>
      </c>
      <c r="K124" s="31">
        <v>941</v>
      </c>
      <c r="L124" s="27">
        <v>5280</v>
      </c>
    </row>
    <row r="125" spans="1:12">
      <c r="A125" s="15" t="s">
        <v>96</v>
      </c>
      <c r="B125" s="15">
        <v>500</v>
      </c>
      <c r="C125" s="16">
        <f t="shared" si="2"/>
        <v>64.254719277813976</v>
      </c>
      <c r="D125" s="14">
        <v>743</v>
      </c>
      <c r="E125" s="17">
        <v>93.6</v>
      </c>
      <c r="F125" s="18">
        <v>0.8</v>
      </c>
      <c r="G125" s="14">
        <v>1.8</v>
      </c>
      <c r="H125" s="14">
        <v>0.8</v>
      </c>
      <c r="I125" s="16">
        <v>5.5</v>
      </c>
      <c r="J125" s="22">
        <v>38</v>
      </c>
      <c r="K125" s="31">
        <v>1041</v>
      </c>
      <c r="L125" s="27">
        <v>5430</v>
      </c>
    </row>
    <row r="126" spans="1:12">
      <c r="A126" s="15" t="s">
        <v>97</v>
      </c>
      <c r="B126" s="15">
        <v>560</v>
      </c>
      <c r="C126" s="16">
        <f t="shared" si="2"/>
        <v>71.811841485413581</v>
      </c>
      <c r="D126" s="14">
        <v>743</v>
      </c>
      <c r="E126" s="17">
        <v>93.8</v>
      </c>
      <c r="F126" s="18">
        <v>0.8</v>
      </c>
      <c r="G126" s="14">
        <v>1.8</v>
      </c>
      <c r="H126" s="14">
        <v>0.8</v>
      </c>
      <c r="I126" s="16">
        <v>5.5</v>
      </c>
      <c r="J126" s="22">
        <v>42</v>
      </c>
      <c r="K126" s="31">
        <v>1160</v>
      </c>
      <c r="L126" s="27">
        <v>5660</v>
      </c>
    </row>
    <row r="127" spans="1:12">
      <c r="A127" s="15" t="s">
        <v>98</v>
      </c>
      <c r="B127" s="15">
        <v>630</v>
      </c>
      <c r="C127" s="16">
        <f t="shared" si="2"/>
        <v>78.733936702234004</v>
      </c>
      <c r="D127" s="14">
        <v>743</v>
      </c>
      <c r="E127" s="17">
        <v>93.9</v>
      </c>
      <c r="F127" s="18">
        <v>0.82</v>
      </c>
      <c r="G127" s="14">
        <v>1.8</v>
      </c>
      <c r="H127" s="14">
        <v>0.8</v>
      </c>
      <c r="I127" s="16">
        <v>5.5</v>
      </c>
      <c r="J127" s="22">
        <v>47</v>
      </c>
      <c r="K127" s="31">
        <v>1200</v>
      </c>
      <c r="L127" s="27">
        <v>5920</v>
      </c>
    </row>
    <row r="128" spans="1:12">
      <c r="A128" s="15" t="s">
        <v>99</v>
      </c>
      <c r="B128" s="15">
        <v>710</v>
      </c>
      <c r="C128" s="16">
        <f t="shared" si="2"/>
        <v>88.637501283371151</v>
      </c>
      <c r="D128" s="14">
        <v>743</v>
      </c>
      <c r="E128" s="17">
        <v>94</v>
      </c>
      <c r="F128" s="18">
        <v>0.82</v>
      </c>
      <c r="G128" s="14">
        <v>1.8</v>
      </c>
      <c r="H128" s="14">
        <v>0.8</v>
      </c>
      <c r="I128" s="16">
        <v>5.5</v>
      </c>
      <c r="J128" s="22">
        <v>51</v>
      </c>
      <c r="K128" s="31">
        <v>1280</v>
      </c>
      <c r="L128" s="27">
        <v>6180</v>
      </c>
    </row>
    <row r="129" spans="1:12">
      <c r="A129" s="15" t="s">
        <v>106</v>
      </c>
      <c r="B129" s="15">
        <v>630</v>
      </c>
      <c r="C129" s="16">
        <f t="shared" si="2"/>
        <v>78.733936702234004</v>
      </c>
      <c r="D129" s="14">
        <v>745</v>
      </c>
      <c r="E129" s="17">
        <v>93.9</v>
      </c>
      <c r="F129" s="18">
        <v>0.82</v>
      </c>
      <c r="G129" s="14">
        <v>1.8</v>
      </c>
      <c r="H129" s="14">
        <v>0.7</v>
      </c>
      <c r="I129" s="16">
        <v>6</v>
      </c>
      <c r="J129" s="22">
        <v>79</v>
      </c>
      <c r="K129" s="31">
        <v>1221</v>
      </c>
      <c r="L129" s="27">
        <v>7500</v>
      </c>
    </row>
    <row r="130" spans="1:12">
      <c r="A130" s="15" t="s">
        <v>105</v>
      </c>
      <c r="B130" s="15">
        <v>710</v>
      </c>
      <c r="C130" s="16">
        <f t="shared" si="2"/>
        <v>88.637501283371151</v>
      </c>
      <c r="D130" s="14">
        <v>745</v>
      </c>
      <c r="E130" s="17">
        <v>94</v>
      </c>
      <c r="F130" s="18">
        <v>0.82</v>
      </c>
      <c r="G130" s="14">
        <v>1.8</v>
      </c>
      <c r="H130" s="14">
        <v>0.7</v>
      </c>
      <c r="I130" s="16">
        <v>6</v>
      </c>
      <c r="J130" s="22">
        <v>87</v>
      </c>
      <c r="K130" s="31">
        <v>1357</v>
      </c>
      <c r="L130" s="27">
        <v>7750</v>
      </c>
    </row>
    <row r="131" spans="1:12">
      <c r="A131" s="15" t="s">
        <v>102</v>
      </c>
      <c r="B131" s="15">
        <v>800</v>
      </c>
      <c r="C131" s="16">
        <f t="shared" si="2"/>
        <v>99.661195785256268</v>
      </c>
      <c r="D131" s="14">
        <v>745</v>
      </c>
      <c r="E131" s="17">
        <v>94.2</v>
      </c>
      <c r="F131" s="18">
        <v>0.82</v>
      </c>
      <c r="G131" s="14">
        <v>1.8</v>
      </c>
      <c r="H131" s="14">
        <v>0.7</v>
      </c>
      <c r="I131" s="16">
        <v>6</v>
      </c>
      <c r="J131" s="22">
        <v>90</v>
      </c>
      <c r="K131" s="33">
        <v>1505</v>
      </c>
      <c r="L131" s="27">
        <v>8000</v>
      </c>
    </row>
    <row r="132" spans="1:12">
      <c r="A132" s="15" t="s">
        <v>103</v>
      </c>
      <c r="B132" s="15">
        <v>900</v>
      </c>
      <c r="C132" s="19">
        <f t="shared" si="2"/>
        <v>109.33328388553348</v>
      </c>
      <c r="D132" s="14">
        <v>745</v>
      </c>
      <c r="E132" s="17">
        <v>94.3</v>
      </c>
      <c r="F132" s="18">
        <v>0.84</v>
      </c>
      <c r="G132" s="14">
        <v>1.8</v>
      </c>
      <c r="H132" s="14">
        <v>0.7</v>
      </c>
      <c r="I132" s="16">
        <v>6</v>
      </c>
      <c r="J132" s="22">
        <v>93</v>
      </c>
      <c r="K132" s="31">
        <v>1590</v>
      </c>
      <c r="L132" s="27">
        <v>8250</v>
      </c>
    </row>
    <row r="133" spans="1:12">
      <c r="A133" s="15" t="s">
        <v>104</v>
      </c>
      <c r="B133" s="15">
        <v>1000</v>
      </c>
      <c r="C133" s="19">
        <f t="shared" si="2"/>
        <v>121.35273858763897</v>
      </c>
      <c r="D133" s="14">
        <v>745</v>
      </c>
      <c r="E133" s="17">
        <v>94.4</v>
      </c>
      <c r="F133" s="18">
        <v>0.84</v>
      </c>
      <c r="G133" s="14">
        <v>1.8</v>
      </c>
      <c r="H133" s="14">
        <v>0.7</v>
      </c>
      <c r="I133" s="16">
        <v>6</v>
      </c>
      <c r="J133" s="22">
        <v>96</v>
      </c>
      <c r="K133" s="31">
        <v>1680</v>
      </c>
      <c r="L133" s="27">
        <v>8500</v>
      </c>
    </row>
    <row r="134" spans="1:12">
      <c r="A134" s="15" t="s">
        <v>113</v>
      </c>
      <c r="B134" s="15">
        <v>900</v>
      </c>
      <c r="C134" s="19">
        <f t="shared" si="2"/>
        <v>109.33328388553348</v>
      </c>
      <c r="D134" s="14">
        <v>745</v>
      </c>
      <c r="E134" s="17">
        <v>94.3</v>
      </c>
      <c r="F134" s="18">
        <v>0.84</v>
      </c>
      <c r="G134" s="14">
        <v>1.8</v>
      </c>
      <c r="H134" s="14">
        <v>0.7</v>
      </c>
      <c r="I134" s="16">
        <v>6</v>
      </c>
      <c r="J134" s="22">
        <v>129</v>
      </c>
      <c r="K134" s="31">
        <v>1650</v>
      </c>
      <c r="L134" s="27">
        <v>10400</v>
      </c>
    </row>
    <row r="135" spans="1:12">
      <c r="A135" s="15" t="s">
        <v>112</v>
      </c>
      <c r="B135" s="15">
        <v>1000</v>
      </c>
      <c r="C135" s="19">
        <f t="shared" si="2"/>
        <v>121.35273858763897</v>
      </c>
      <c r="D135" s="14">
        <v>745</v>
      </c>
      <c r="E135" s="17">
        <v>94.4</v>
      </c>
      <c r="F135" s="18">
        <v>0.84</v>
      </c>
      <c r="G135" s="14">
        <v>1.8</v>
      </c>
      <c r="H135" s="14">
        <v>0.7</v>
      </c>
      <c r="I135" s="16">
        <v>6</v>
      </c>
      <c r="J135" s="22">
        <v>137</v>
      </c>
      <c r="K135" s="31">
        <v>1820</v>
      </c>
      <c r="L135" s="27">
        <v>10800</v>
      </c>
    </row>
    <row r="136" spans="1:12">
      <c r="A136" s="15" t="s">
        <v>107</v>
      </c>
      <c r="B136" s="15">
        <v>1120</v>
      </c>
      <c r="C136" s="19">
        <f t="shared" si="2"/>
        <v>135.77124175019992</v>
      </c>
      <c r="D136" s="14">
        <v>745</v>
      </c>
      <c r="E136" s="17">
        <v>94.5</v>
      </c>
      <c r="F136" s="18">
        <v>0.84</v>
      </c>
      <c r="G136" s="14">
        <v>1.8</v>
      </c>
      <c r="H136" s="14">
        <v>0.7</v>
      </c>
      <c r="I136" s="16">
        <v>6</v>
      </c>
      <c r="J136" s="22">
        <v>151</v>
      </c>
      <c r="K136" s="31">
        <v>2001</v>
      </c>
      <c r="L136" s="27">
        <v>11200</v>
      </c>
    </row>
    <row r="137" spans="1:12">
      <c r="A137" s="15" t="s">
        <v>108</v>
      </c>
      <c r="B137" s="15">
        <v>1250</v>
      </c>
      <c r="C137" s="19">
        <f t="shared" si="2"/>
        <v>151.21038176706864</v>
      </c>
      <c r="D137" s="14">
        <v>745</v>
      </c>
      <c r="E137" s="17">
        <v>94.7</v>
      </c>
      <c r="F137" s="18">
        <v>0.84</v>
      </c>
      <c r="G137" s="14">
        <v>1.8</v>
      </c>
      <c r="H137" s="14">
        <v>0.7</v>
      </c>
      <c r="I137" s="16">
        <v>6</v>
      </c>
      <c r="J137" s="22">
        <v>160</v>
      </c>
      <c r="K137" s="31">
        <v>2204</v>
      </c>
      <c r="L137" s="27">
        <v>11600</v>
      </c>
    </row>
    <row r="138" spans="1:12">
      <c r="A138" s="15" t="s">
        <v>109</v>
      </c>
      <c r="B138" s="15">
        <v>1400</v>
      </c>
      <c r="C138" s="19">
        <f t="shared" si="2"/>
        <v>169.17698240234566</v>
      </c>
      <c r="D138" s="14">
        <v>745</v>
      </c>
      <c r="E138" s="17">
        <v>94.8</v>
      </c>
      <c r="F138" s="18">
        <v>0.84</v>
      </c>
      <c r="G138" s="14">
        <v>1.8</v>
      </c>
      <c r="H138" s="14">
        <v>0.7</v>
      </c>
      <c r="I138" s="16">
        <v>6</v>
      </c>
      <c r="J138" s="22">
        <v>171</v>
      </c>
      <c r="K138" s="31">
        <v>2300</v>
      </c>
      <c r="L138" s="27">
        <v>12000</v>
      </c>
    </row>
    <row r="139" spans="1:12">
      <c r="A139" s="15" t="s">
        <v>110</v>
      </c>
      <c r="B139" s="15">
        <v>1600</v>
      </c>
      <c r="C139" s="19">
        <f t="shared" si="2"/>
        <v>193.1413871051316</v>
      </c>
      <c r="D139" s="14">
        <v>745</v>
      </c>
      <c r="E139" s="17">
        <v>94.9</v>
      </c>
      <c r="F139" s="18">
        <v>0.84</v>
      </c>
      <c r="G139" s="14">
        <v>1.8</v>
      </c>
      <c r="H139" s="14">
        <v>0.7</v>
      </c>
      <c r="I139" s="16">
        <v>6</v>
      </c>
      <c r="J139" s="22">
        <v>180</v>
      </c>
      <c r="K139" s="31">
        <v>2402</v>
      </c>
      <c r="L139" s="27">
        <v>12400</v>
      </c>
    </row>
    <row r="140" spans="1:12">
      <c r="A140" s="15" t="s">
        <v>111</v>
      </c>
      <c r="B140" s="15">
        <v>1800</v>
      </c>
      <c r="C140" s="19">
        <f t="shared" si="2"/>
        <v>217.05534042959596</v>
      </c>
      <c r="D140" s="14">
        <v>745</v>
      </c>
      <c r="E140" s="17">
        <v>95</v>
      </c>
      <c r="F140" s="18">
        <v>0.84</v>
      </c>
      <c r="G140" s="14">
        <v>1.8</v>
      </c>
      <c r="H140" s="14">
        <v>0.7</v>
      </c>
      <c r="I140" s="16">
        <v>6</v>
      </c>
      <c r="J140" s="22">
        <v>188</v>
      </c>
      <c r="K140" s="31">
        <v>2500</v>
      </c>
      <c r="L140" s="27">
        <v>12800</v>
      </c>
    </row>
    <row r="141" spans="1:12">
      <c r="A141" s="15" t="s">
        <v>114</v>
      </c>
      <c r="B141" s="15">
        <v>185</v>
      </c>
      <c r="C141" s="16">
        <f t="shared" si="2"/>
        <v>26.141197509888443</v>
      </c>
      <c r="D141" s="14">
        <v>593</v>
      </c>
      <c r="E141" s="17">
        <v>90.8</v>
      </c>
      <c r="F141" s="18">
        <v>0.75</v>
      </c>
      <c r="G141" s="14">
        <v>1.8</v>
      </c>
      <c r="H141" s="14">
        <v>0.8</v>
      </c>
      <c r="I141" s="16">
        <v>5.5</v>
      </c>
      <c r="J141" s="22">
        <v>14</v>
      </c>
      <c r="K141" s="31">
        <v>600</v>
      </c>
      <c r="L141" s="27">
        <v>2890</v>
      </c>
    </row>
    <row r="142" spans="1:12">
      <c r="A142" s="15" t="s">
        <v>115</v>
      </c>
      <c r="B142" s="15">
        <v>200</v>
      </c>
      <c r="C142" s="16">
        <f t="shared" si="2"/>
        <v>28.167689012939391</v>
      </c>
      <c r="D142" s="14">
        <v>593</v>
      </c>
      <c r="E142" s="17">
        <v>91.1</v>
      </c>
      <c r="F142" s="18">
        <v>0.75</v>
      </c>
      <c r="G142" s="14">
        <v>1.8</v>
      </c>
      <c r="H142" s="14">
        <v>0.8</v>
      </c>
      <c r="I142" s="16">
        <v>5.5</v>
      </c>
      <c r="J142" s="22">
        <v>15.5</v>
      </c>
      <c r="K142" s="31">
        <v>645</v>
      </c>
      <c r="L142" s="27">
        <v>3040</v>
      </c>
    </row>
    <row r="143" spans="1:12">
      <c r="A143" s="15" t="s">
        <v>135</v>
      </c>
      <c r="B143" s="15">
        <v>185</v>
      </c>
      <c r="C143" s="16">
        <f t="shared" si="2"/>
        <v>26.141197509888443</v>
      </c>
      <c r="D143" s="14">
        <v>593</v>
      </c>
      <c r="E143" s="17">
        <v>90.8</v>
      </c>
      <c r="F143" s="18">
        <v>0.75</v>
      </c>
      <c r="G143" s="14">
        <v>1.8</v>
      </c>
      <c r="H143" s="14">
        <v>0.8</v>
      </c>
      <c r="I143" s="16">
        <v>5.5</v>
      </c>
      <c r="J143" s="22">
        <v>19</v>
      </c>
      <c r="K143" s="31">
        <v>698</v>
      </c>
      <c r="L143" s="27">
        <v>4580</v>
      </c>
    </row>
    <row r="144" spans="1:12">
      <c r="A144" s="15" t="s">
        <v>134</v>
      </c>
      <c r="B144" s="15">
        <v>200</v>
      </c>
      <c r="C144" s="16">
        <f t="shared" si="2"/>
        <v>28.161506464868069</v>
      </c>
      <c r="D144" s="14">
        <v>593</v>
      </c>
      <c r="E144" s="17">
        <v>91.12</v>
      </c>
      <c r="F144" s="18">
        <v>0.75</v>
      </c>
      <c r="G144" s="14">
        <v>1.8</v>
      </c>
      <c r="H144" s="14">
        <v>0.8</v>
      </c>
      <c r="I144" s="16">
        <v>5.5</v>
      </c>
      <c r="J144" s="22">
        <v>20</v>
      </c>
      <c r="K144" s="31">
        <v>775</v>
      </c>
      <c r="L144" s="27">
        <v>4670</v>
      </c>
    </row>
    <row r="145" spans="1:12">
      <c r="A145" s="15" t="s">
        <v>116</v>
      </c>
      <c r="B145" s="15">
        <v>220</v>
      </c>
      <c r="C145" s="16">
        <f t="shared" si="2"/>
        <v>30.916583964804559</v>
      </c>
      <c r="D145" s="14">
        <v>593</v>
      </c>
      <c r="E145" s="17">
        <v>91.3</v>
      </c>
      <c r="F145" s="18">
        <v>0.75</v>
      </c>
      <c r="G145" s="14">
        <v>1.8</v>
      </c>
      <c r="H145" s="14">
        <v>0.8</v>
      </c>
      <c r="I145" s="16">
        <v>5.5</v>
      </c>
      <c r="J145" s="22">
        <v>22</v>
      </c>
      <c r="K145" s="31">
        <v>865</v>
      </c>
      <c r="L145" s="27">
        <v>4760</v>
      </c>
    </row>
    <row r="146" spans="1:12">
      <c r="A146" s="15" t="s">
        <v>117</v>
      </c>
      <c r="B146" s="15">
        <v>250</v>
      </c>
      <c r="C146" s="16">
        <f t="shared" si="2"/>
        <v>35.055689468289323</v>
      </c>
      <c r="D146" s="14">
        <v>593</v>
      </c>
      <c r="E146" s="17">
        <v>91.5</v>
      </c>
      <c r="F146" s="18">
        <v>0.75</v>
      </c>
      <c r="G146" s="14">
        <v>1.8</v>
      </c>
      <c r="H146" s="14">
        <v>0.8</v>
      </c>
      <c r="I146" s="16">
        <v>5.5</v>
      </c>
      <c r="J146" s="22">
        <v>24</v>
      </c>
      <c r="K146" s="31">
        <v>902</v>
      </c>
      <c r="L146" s="27">
        <v>4860</v>
      </c>
    </row>
    <row r="147" spans="1:12">
      <c r="A147" s="15" t="s">
        <v>118</v>
      </c>
      <c r="B147" s="15">
        <v>280</v>
      </c>
      <c r="C147" s="16">
        <f t="shared" si="2"/>
        <v>39.176739985935548</v>
      </c>
      <c r="D147" s="14">
        <v>593</v>
      </c>
      <c r="E147" s="17">
        <v>91.7</v>
      </c>
      <c r="F147" s="18">
        <v>0.75</v>
      </c>
      <c r="G147" s="14">
        <v>1.8</v>
      </c>
      <c r="H147" s="14">
        <v>0.8</v>
      </c>
      <c r="I147" s="16">
        <v>5.5</v>
      </c>
      <c r="J147" s="22">
        <v>26</v>
      </c>
      <c r="K147" s="31">
        <v>1052</v>
      </c>
      <c r="L147" s="27">
        <v>4960</v>
      </c>
    </row>
    <row r="148" spans="1:12">
      <c r="A148" s="15" t="s">
        <v>119</v>
      </c>
      <c r="B148" s="15">
        <v>315</v>
      </c>
      <c r="C148" s="16">
        <f t="shared" si="2"/>
        <v>43.305014987989416</v>
      </c>
      <c r="D148" s="14">
        <v>593</v>
      </c>
      <c r="E148" s="17">
        <v>92.1</v>
      </c>
      <c r="F148" s="18">
        <v>0.76</v>
      </c>
      <c r="G148" s="14">
        <v>1.8</v>
      </c>
      <c r="H148" s="14">
        <v>0.8</v>
      </c>
      <c r="I148" s="16">
        <v>5.5</v>
      </c>
      <c r="J148" s="22">
        <v>28</v>
      </c>
      <c r="K148" s="31">
        <v>1100</v>
      </c>
      <c r="L148" s="27">
        <v>5050</v>
      </c>
    </row>
    <row r="149" spans="1:12">
      <c r="A149" s="15" t="s">
        <v>120</v>
      </c>
      <c r="B149" s="15">
        <v>355</v>
      </c>
      <c r="C149" s="16">
        <f t="shared" si="2"/>
        <v>48.69831355792217</v>
      </c>
      <c r="D149" s="14">
        <v>593</v>
      </c>
      <c r="E149" s="17">
        <v>92.3</v>
      </c>
      <c r="F149" s="18">
        <v>0.76</v>
      </c>
      <c r="G149" s="14">
        <v>1.8</v>
      </c>
      <c r="H149" s="14">
        <v>0.8</v>
      </c>
      <c r="I149" s="16">
        <v>5.5</v>
      </c>
      <c r="J149" s="22">
        <v>30</v>
      </c>
      <c r="K149" s="31">
        <v>1160</v>
      </c>
      <c r="L149" s="27">
        <v>5160</v>
      </c>
    </row>
    <row r="150" spans="1:12">
      <c r="A150" s="15" t="s">
        <v>137</v>
      </c>
      <c r="B150" s="15">
        <v>315</v>
      </c>
      <c r="C150" s="16">
        <f t="shared" si="2"/>
        <v>43.305014987989416</v>
      </c>
      <c r="D150" s="14">
        <v>594</v>
      </c>
      <c r="E150" s="17">
        <v>92.1</v>
      </c>
      <c r="F150" s="18">
        <v>0.76</v>
      </c>
      <c r="G150" s="14">
        <v>1.8</v>
      </c>
      <c r="H150" s="14">
        <v>0.8</v>
      </c>
      <c r="I150" s="16">
        <v>5.5</v>
      </c>
      <c r="J150" s="22">
        <v>36</v>
      </c>
      <c r="K150" s="31">
        <v>1196</v>
      </c>
      <c r="L150" s="27">
        <v>5220</v>
      </c>
    </row>
    <row r="151" spans="1:12">
      <c r="A151" s="15" t="s">
        <v>136</v>
      </c>
      <c r="B151" s="15">
        <v>355</v>
      </c>
      <c r="C151" s="16">
        <f t="shared" si="2"/>
        <v>48.69831355792217</v>
      </c>
      <c r="D151" s="14">
        <v>594</v>
      </c>
      <c r="E151" s="17">
        <v>92.3</v>
      </c>
      <c r="F151" s="18">
        <v>0.76</v>
      </c>
      <c r="G151" s="14">
        <v>1.8</v>
      </c>
      <c r="H151" s="14">
        <v>0.8</v>
      </c>
      <c r="I151" s="16">
        <v>5.5</v>
      </c>
      <c r="J151" s="22">
        <v>38</v>
      </c>
      <c r="K151" s="31">
        <v>1330</v>
      </c>
      <c r="L151" s="27">
        <v>5375</v>
      </c>
    </row>
    <row r="152" spans="1:12">
      <c r="A152" s="15" t="s">
        <v>121</v>
      </c>
      <c r="B152" s="15">
        <v>400</v>
      </c>
      <c r="C152" s="16">
        <f t="shared" si="2"/>
        <v>54.693570302633958</v>
      </c>
      <c r="D152" s="14">
        <v>594</v>
      </c>
      <c r="E152" s="17">
        <v>92.6</v>
      </c>
      <c r="F152" s="18">
        <v>0.76</v>
      </c>
      <c r="G152" s="14">
        <v>1.8</v>
      </c>
      <c r="H152" s="14">
        <v>0.8</v>
      </c>
      <c r="I152" s="16">
        <v>5.5</v>
      </c>
      <c r="J152" s="22">
        <v>42</v>
      </c>
      <c r="K152" s="31">
        <v>1471</v>
      </c>
      <c r="L152" s="27">
        <v>5535</v>
      </c>
    </row>
    <row r="153" spans="1:12">
      <c r="A153" s="15" t="s">
        <v>122</v>
      </c>
      <c r="B153" s="15">
        <v>450</v>
      </c>
      <c r="C153" s="16">
        <f t="shared" si="2"/>
        <v>61.463890898348353</v>
      </c>
      <c r="D153" s="14">
        <v>594</v>
      </c>
      <c r="E153" s="17">
        <v>92.7</v>
      </c>
      <c r="F153" s="18">
        <v>0.76</v>
      </c>
      <c r="G153" s="14">
        <v>1.8</v>
      </c>
      <c r="H153" s="14">
        <v>0.8</v>
      </c>
      <c r="I153" s="16">
        <v>5.5</v>
      </c>
      <c r="J153" s="22">
        <v>45</v>
      </c>
      <c r="K153" s="31">
        <v>1627</v>
      </c>
      <c r="L153" s="27">
        <v>5760</v>
      </c>
    </row>
    <row r="154" spans="1:12">
      <c r="A154" s="15" t="s">
        <v>123</v>
      </c>
      <c r="B154" s="15">
        <v>500</v>
      </c>
      <c r="C154" s="16">
        <f t="shared" si="2"/>
        <v>66.327452157743451</v>
      </c>
      <c r="D154" s="14">
        <v>594</v>
      </c>
      <c r="E154" s="17">
        <v>93</v>
      </c>
      <c r="F154" s="18">
        <v>0.78</v>
      </c>
      <c r="G154" s="14">
        <v>1.8</v>
      </c>
      <c r="H154" s="14">
        <v>0.8</v>
      </c>
      <c r="I154" s="16">
        <v>5.5</v>
      </c>
      <c r="J154" s="22">
        <v>48</v>
      </c>
      <c r="K154" s="31">
        <v>1720</v>
      </c>
      <c r="L154" s="27">
        <v>5980</v>
      </c>
    </row>
    <row r="155" spans="1:12">
      <c r="A155" s="15" t="s">
        <v>124</v>
      </c>
      <c r="B155" s="15">
        <v>560</v>
      </c>
      <c r="C155" s="16">
        <f t="shared" si="2"/>
        <v>74.206953993024257</v>
      </c>
      <c r="D155" s="14">
        <v>594</v>
      </c>
      <c r="E155" s="17">
        <v>93.1</v>
      </c>
      <c r="F155" s="18">
        <v>0.78</v>
      </c>
      <c r="G155" s="14">
        <v>1.8</v>
      </c>
      <c r="H155" s="14">
        <v>0.8</v>
      </c>
      <c r="I155" s="16">
        <v>5.5</v>
      </c>
      <c r="J155" s="22">
        <v>51</v>
      </c>
      <c r="K155" s="31">
        <v>1830</v>
      </c>
      <c r="L155" s="27">
        <v>6205</v>
      </c>
    </row>
    <row r="156" spans="1:12">
      <c r="A156" s="15" t="s">
        <v>125</v>
      </c>
      <c r="B156" s="15">
        <v>630</v>
      </c>
      <c r="C156" s="16">
        <f t="shared" si="2"/>
        <v>83.393249397471862</v>
      </c>
      <c r="D156" s="14">
        <v>594</v>
      </c>
      <c r="E156" s="17">
        <v>93.2</v>
      </c>
      <c r="F156" s="18">
        <v>0.78</v>
      </c>
      <c r="G156" s="14">
        <v>1.8</v>
      </c>
      <c r="H156" s="14">
        <v>0.8</v>
      </c>
      <c r="I156" s="16">
        <v>5.5</v>
      </c>
      <c r="J156" s="22">
        <v>54</v>
      </c>
      <c r="K156" s="31">
        <v>1950</v>
      </c>
      <c r="L156" s="27">
        <v>6450</v>
      </c>
    </row>
    <row r="157" spans="1:12">
      <c r="A157" s="15" t="s">
        <v>140</v>
      </c>
      <c r="B157" s="15">
        <v>500</v>
      </c>
      <c r="C157" s="16">
        <f t="shared" si="2"/>
        <v>66.327452157743451</v>
      </c>
      <c r="D157" s="14">
        <v>595</v>
      </c>
      <c r="E157" s="17">
        <v>93</v>
      </c>
      <c r="F157" s="18">
        <v>0.78</v>
      </c>
      <c r="G157" s="14">
        <v>1.8</v>
      </c>
      <c r="H157" s="14">
        <v>0.7</v>
      </c>
      <c r="I157" s="16">
        <v>6</v>
      </c>
      <c r="J157" s="22">
        <v>67</v>
      </c>
      <c r="K157" s="31">
        <v>1710</v>
      </c>
      <c r="L157" s="27">
        <v>7470</v>
      </c>
    </row>
    <row r="158" spans="1:12">
      <c r="A158" s="15" t="s">
        <v>139</v>
      </c>
      <c r="B158" s="15">
        <v>560</v>
      </c>
      <c r="C158" s="16">
        <f t="shared" si="2"/>
        <v>74.206953993024257</v>
      </c>
      <c r="D158" s="14">
        <v>595</v>
      </c>
      <c r="E158" s="17">
        <v>93.1</v>
      </c>
      <c r="F158" s="18">
        <v>0.78</v>
      </c>
      <c r="G158" s="14">
        <v>1.8</v>
      </c>
      <c r="H158" s="14">
        <v>0.7</v>
      </c>
      <c r="I158" s="16">
        <v>6</v>
      </c>
      <c r="J158" s="22">
        <v>74</v>
      </c>
      <c r="K158" s="31">
        <v>1902</v>
      </c>
      <c r="L158" s="27">
        <v>7690</v>
      </c>
    </row>
    <row r="159" spans="1:12">
      <c r="A159" s="15" t="s">
        <v>138</v>
      </c>
      <c r="B159" s="15">
        <v>630</v>
      </c>
      <c r="C159" s="16">
        <f t="shared" si="2"/>
        <v>83.393249397471862</v>
      </c>
      <c r="D159" s="14">
        <v>595</v>
      </c>
      <c r="E159" s="17">
        <v>93.2</v>
      </c>
      <c r="F159" s="18">
        <v>0.78</v>
      </c>
      <c r="G159" s="14">
        <v>1.8</v>
      </c>
      <c r="H159" s="14">
        <v>0.7</v>
      </c>
      <c r="I159" s="16">
        <v>6</v>
      </c>
      <c r="J159" s="22">
        <v>79</v>
      </c>
      <c r="K159" s="31">
        <v>2116</v>
      </c>
      <c r="L159" s="27">
        <v>7920</v>
      </c>
    </row>
    <row r="160" spans="1:12">
      <c r="A160" s="15" t="s">
        <v>126</v>
      </c>
      <c r="B160" s="15">
        <v>710</v>
      </c>
      <c r="C160" s="16">
        <f t="shared" si="2"/>
        <v>93.781620256441101</v>
      </c>
      <c r="D160" s="14">
        <v>595</v>
      </c>
      <c r="E160" s="17">
        <v>93.4</v>
      </c>
      <c r="F160" s="18">
        <v>0.78</v>
      </c>
      <c r="G160" s="14">
        <v>1.8</v>
      </c>
      <c r="H160" s="14">
        <v>0.7</v>
      </c>
      <c r="I160" s="16">
        <v>6</v>
      </c>
      <c r="J160" s="22">
        <v>88</v>
      </c>
      <c r="K160" s="31">
        <v>2355</v>
      </c>
      <c r="L160" s="27">
        <v>8140</v>
      </c>
    </row>
    <row r="161" spans="1:12">
      <c r="A161" s="15" t="s">
        <v>127</v>
      </c>
      <c r="B161" s="15">
        <v>800</v>
      </c>
      <c r="C161" s="19">
        <f t="shared" si="2"/>
        <v>102.69783093965226</v>
      </c>
      <c r="D161" s="14">
        <v>595</v>
      </c>
      <c r="E161" s="17">
        <v>93.7</v>
      </c>
      <c r="F161" s="18">
        <v>0.8</v>
      </c>
      <c r="G161" s="14">
        <v>1.8</v>
      </c>
      <c r="H161" s="14">
        <v>0.7</v>
      </c>
      <c r="I161" s="16">
        <v>6</v>
      </c>
      <c r="J161" s="22">
        <v>89</v>
      </c>
      <c r="K161" s="31">
        <v>2480</v>
      </c>
      <c r="L161" s="27">
        <v>8360</v>
      </c>
    </row>
    <row r="162" spans="1:12">
      <c r="A162" s="15" t="s">
        <v>128</v>
      </c>
      <c r="B162" s="15">
        <v>900</v>
      </c>
      <c r="C162" s="19">
        <f t="shared" si="2"/>
        <v>115.41188810155755</v>
      </c>
      <c r="D162" s="14">
        <v>595</v>
      </c>
      <c r="E162" s="17">
        <v>93.8</v>
      </c>
      <c r="F162" s="18">
        <v>0.8</v>
      </c>
      <c r="G162" s="14">
        <v>1.8</v>
      </c>
      <c r="H162" s="14">
        <v>0.7</v>
      </c>
      <c r="I162" s="16">
        <v>6</v>
      </c>
      <c r="J162" s="22">
        <v>90</v>
      </c>
      <c r="K162" s="31">
        <v>2620</v>
      </c>
      <c r="L162" s="27">
        <v>8580</v>
      </c>
    </row>
    <row r="163" spans="1:12">
      <c r="A163" s="15" t="s">
        <v>142</v>
      </c>
      <c r="B163" s="15">
        <v>800</v>
      </c>
      <c r="C163" s="19">
        <f t="shared" si="2"/>
        <v>102.69783093965226</v>
      </c>
      <c r="D163" s="14">
        <v>594</v>
      </c>
      <c r="E163" s="17">
        <v>93.7</v>
      </c>
      <c r="F163" s="18">
        <v>0.8</v>
      </c>
      <c r="G163" s="14">
        <v>1.8</v>
      </c>
      <c r="H163" s="14">
        <v>0.7</v>
      </c>
      <c r="I163" s="16">
        <v>6</v>
      </c>
      <c r="J163" s="26">
        <v>132</v>
      </c>
      <c r="K163" s="31">
        <v>2615</v>
      </c>
      <c r="L163" s="27">
        <v>10600</v>
      </c>
    </row>
    <row r="164" spans="1:12">
      <c r="A164" s="15" t="s">
        <v>141</v>
      </c>
      <c r="B164" s="15">
        <v>900</v>
      </c>
      <c r="C164" s="19">
        <f t="shared" si="2"/>
        <v>115.41188810155755</v>
      </c>
      <c r="D164" s="14">
        <v>594</v>
      </c>
      <c r="E164" s="17">
        <v>93.8</v>
      </c>
      <c r="F164" s="18">
        <v>0.8</v>
      </c>
      <c r="G164" s="14">
        <v>1.8</v>
      </c>
      <c r="H164" s="14">
        <v>0.7</v>
      </c>
      <c r="I164" s="16">
        <v>6</v>
      </c>
      <c r="J164" s="26">
        <v>140</v>
      </c>
      <c r="K164" s="31">
        <v>2800</v>
      </c>
      <c r="L164" s="27">
        <v>11000</v>
      </c>
    </row>
    <row r="165" spans="1:12">
      <c r="A165" s="15" t="s">
        <v>129</v>
      </c>
      <c r="B165" s="15">
        <v>1000</v>
      </c>
      <c r="C165" s="19">
        <f t="shared" ref="C165:C192" si="3">B165*100/1.732/E165/F165/6</f>
        <v>128.09886526950771</v>
      </c>
      <c r="D165" s="14">
        <v>594</v>
      </c>
      <c r="E165" s="17">
        <v>93.9</v>
      </c>
      <c r="F165" s="18">
        <v>0.8</v>
      </c>
      <c r="G165" s="14">
        <v>1.8</v>
      </c>
      <c r="H165" s="14">
        <v>0.7</v>
      </c>
      <c r="I165" s="16">
        <v>6</v>
      </c>
      <c r="J165" s="26">
        <v>152</v>
      </c>
      <c r="K165" s="31">
        <v>3170</v>
      </c>
      <c r="L165" s="27">
        <v>11400</v>
      </c>
    </row>
    <row r="166" spans="1:12">
      <c r="A166" s="15" t="s">
        <v>130</v>
      </c>
      <c r="B166" s="15">
        <v>1120</v>
      </c>
      <c r="C166" s="19">
        <f t="shared" si="3"/>
        <v>143.1657966276683</v>
      </c>
      <c r="D166" s="14">
        <v>594</v>
      </c>
      <c r="E166" s="17">
        <v>94.1</v>
      </c>
      <c r="F166" s="18">
        <v>0.8</v>
      </c>
      <c r="G166" s="14">
        <v>1.8</v>
      </c>
      <c r="H166" s="14">
        <v>0.7</v>
      </c>
      <c r="I166" s="16">
        <v>6</v>
      </c>
      <c r="J166" s="26">
        <v>167</v>
      </c>
      <c r="K166" s="31">
        <v>3489</v>
      </c>
      <c r="L166" s="27">
        <v>11800</v>
      </c>
    </row>
    <row r="167" spans="1:12">
      <c r="A167" s="15" t="s">
        <v>131</v>
      </c>
      <c r="B167" s="15">
        <v>1250</v>
      </c>
      <c r="C167" s="19">
        <f t="shared" si="3"/>
        <v>159.27546939627612</v>
      </c>
      <c r="D167" s="14">
        <v>594</v>
      </c>
      <c r="E167" s="17">
        <v>94.4</v>
      </c>
      <c r="F167" s="18">
        <v>0.8</v>
      </c>
      <c r="G167" s="14">
        <v>1.8</v>
      </c>
      <c r="H167" s="14">
        <v>0.7</v>
      </c>
      <c r="I167" s="16">
        <v>6</v>
      </c>
      <c r="J167" s="26">
        <v>175</v>
      </c>
      <c r="K167" s="31">
        <v>3800</v>
      </c>
      <c r="L167" s="27">
        <v>12200</v>
      </c>
    </row>
    <row r="168" spans="1:12">
      <c r="A168" s="15" t="s">
        <v>132</v>
      </c>
      <c r="B168" s="15">
        <v>1400</v>
      </c>
      <c r="C168" s="19">
        <f t="shared" si="3"/>
        <v>178.19975479713739</v>
      </c>
      <c r="D168" s="14">
        <v>594</v>
      </c>
      <c r="E168" s="17">
        <v>94.5</v>
      </c>
      <c r="F168" s="18">
        <v>0.8</v>
      </c>
      <c r="G168" s="14">
        <v>1.8</v>
      </c>
      <c r="H168" s="14">
        <v>0.7</v>
      </c>
      <c r="I168" s="16">
        <v>6</v>
      </c>
      <c r="J168" s="22">
        <v>188</v>
      </c>
      <c r="K168" s="31">
        <v>4120</v>
      </c>
      <c r="L168" s="27">
        <v>12600</v>
      </c>
    </row>
    <row r="169" spans="1:12">
      <c r="A169" s="15" t="s">
        <v>133</v>
      </c>
      <c r="B169" s="15">
        <v>1600</v>
      </c>
      <c r="C169" s="19">
        <f t="shared" si="3"/>
        <v>203.44158052950146</v>
      </c>
      <c r="D169" s="14">
        <v>594</v>
      </c>
      <c r="E169" s="17">
        <v>94.6</v>
      </c>
      <c r="F169" s="18">
        <v>0.8</v>
      </c>
      <c r="G169" s="14">
        <v>1.8</v>
      </c>
      <c r="H169" s="14">
        <v>0.7</v>
      </c>
      <c r="I169" s="16">
        <v>6</v>
      </c>
      <c r="J169" s="22">
        <v>199</v>
      </c>
      <c r="K169" s="31">
        <v>4450</v>
      </c>
      <c r="L169" s="27">
        <v>13050</v>
      </c>
    </row>
    <row r="170" spans="1:12">
      <c r="A170" s="15" t="s">
        <v>143</v>
      </c>
      <c r="B170" s="15">
        <v>185</v>
      </c>
      <c r="C170" s="16">
        <f t="shared" si="3"/>
        <v>27.977613553723131</v>
      </c>
      <c r="D170" s="14">
        <v>494</v>
      </c>
      <c r="E170" s="17">
        <v>90.9</v>
      </c>
      <c r="F170" s="18">
        <v>0.7</v>
      </c>
      <c r="G170" s="14">
        <v>1.8</v>
      </c>
      <c r="H170" s="14">
        <v>0.8</v>
      </c>
      <c r="I170" s="16">
        <v>5.5</v>
      </c>
      <c r="J170" s="22">
        <v>24</v>
      </c>
      <c r="K170" s="31">
        <v>1487</v>
      </c>
      <c r="L170" s="27">
        <v>4720</v>
      </c>
    </row>
    <row r="171" spans="1:12">
      <c r="A171" s="15" t="s">
        <v>144</v>
      </c>
      <c r="B171" s="15">
        <v>200</v>
      </c>
      <c r="C171" s="16">
        <f t="shared" si="3"/>
        <v>30.146575059666102</v>
      </c>
      <c r="D171" s="14">
        <v>494</v>
      </c>
      <c r="E171" s="17">
        <v>91.2</v>
      </c>
      <c r="F171" s="18">
        <v>0.7</v>
      </c>
      <c r="G171" s="14">
        <v>1.8</v>
      </c>
      <c r="H171" s="14">
        <v>0.8</v>
      </c>
      <c r="I171" s="16">
        <v>5.5</v>
      </c>
      <c r="J171" s="22">
        <v>26</v>
      </c>
      <c r="K171" s="31">
        <v>1206</v>
      </c>
      <c r="L171" s="27">
        <v>4800</v>
      </c>
    </row>
    <row r="172" spans="1:12">
      <c r="A172" s="15" t="s">
        <v>145</v>
      </c>
      <c r="B172" s="15">
        <v>220</v>
      </c>
      <c r="C172" s="16">
        <f t="shared" si="3"/>
        <v>32.169539979789576</v>
      </c>
      <c r="D172" s="14">
        <v>494</v>
      </c>
      <c r="E172" s="17">
        <v>91.4</v>
      </c>
      <c r="F172" s="18">
        <v>0.72</v>
      </c>
      <c r="G172" s="14">
        <v>1.8</v>
      </c>
      <c r="H172" s="14">
        <v>0.8</v>
      </c>
      <c r="I172" s="16">
        <v>5.5</v>
      </c>
      <c r="J172" s="22">
        <v>28</v>
      </c>
      <c r="K172" s="31">
        <v>1320</v>
      </c>
      <c r="L172" s="27">
        <v>4900</v>
      </c>
    </row>
    <row r="173" spans="1:12">
      <c r="A173" s="15" t="s">
        <v>146</v>
      </c>
      <c r="B173" s="15">
        <v>250</v>
      </c>
      <c r="C173" s="16">
        <f t="shared" si="3"/>
        <v>36.436700135728749</v>
      </c>
      <c r="D173" s="14">
        <v>494</v>
      </c>
      <c r="E173" s="17">
        <v>91.7</v>
      </c>
      <c r="F173" s="18">
        <v>0.72</v>
      </c>
      <c r="G173" s="14">
        <v>1.8</v>
      </c>
      <c r="H173" s="14">
        <v>0.8</v>
      </c>
      <c r="I173" s="16">
        <v>5.5</v>
      </c>
      <c r="J173" s="22">
        <v>30</v>
      </c>
      <c r="K173" s="31">
        <v>1440</v>
      </c>
      <c r="L173" s="27">
        <v>5000</v>
      </c>
    </row>
    <row r="174" spans="1:12">
      <c r="A174" s="15" t="s">
        <v>161</v>
      </c>
      <c r="B174" s="15">
        <v>220</v>
      </c>
      <c r="C174" s="16">
        <f t="shared" si="3"/>
        <v>32.169539979789576</v>
      </c>
      <c r="D174" s="14">
        <v>494</v>
      </c>
      <c r="E174" s="17">
        <v>91.4</v>
      </c>
      <c r="F174" s="18">
        <v>0.72</v>
      </c>
      <c r="G174" s="14">
        <v>1.8</v>
      </c>
      <c r="H174" s="14">
        <v>0.8</v>
      </c>
      <c r="I174" s="16">
        <v>5.5</v>
      </c>
      <c r="J174" s="22">
        <v>40</v>
      </c>
      <c r="K174" s="31">
        <v>1347</v>
      </c>
      <c r="L174" s="27">
        <v>5250</v>
      </c>
    </row>
    <row r="175" spans="1:12">
      <c r="A175" s="15" t="s">
        <v>160</v>
      </c>
      <c r="B175" s="15">
        <v>250</v>
      </c>
      <c r="C175" s="16">
        <f t="shared" si="3"/>
        <v>36.436700135728749</v>
      </c>
      <c r="D175" s="14">
        <v>494</v>
      </c>
      <c r="E175" s="17">
        <v>91.7</v>
      </c>
      <c r="F175" s="18">
        <v>0.72</v>
      </c>
      <c r="G175" s="14">
        <v>1.8</v>
      </c>
      <c r="H175" s="14">
        <v>0.8</v>
      </c>
      <c r="I175" s="16">
        <v>5.5</v>
      </c>
      <c r="J175" s="22">
        <v>42</v>
      </c>
      <c r="K175" s="31">
        <v>1499</v>
      </c>
      <c r="L175" s="27">
        <v>5340</v>
      </c>
    </row>
    <row r="176" spans="1:12">
      <c r="A176" s="15" t="s">
        <v>147</v>
      </c>
      <c r="B176" s="15">
        <v>280</v>
      </c>
      <c r="C176" s="16">
        <f t="shared" si="3"/>
        <v>40.720292173448151</v>
      </c>
      <c r="D176" s="14">
        <v>494</v>
      </c>
      <c r="E176" s="17">
        <v>91.9</v>
      </c>
      <c r="F176" s="18">
        <v>0.72</v>
      </c>
      <c r="G176" s="14">
        <v>1.8</v>
      </c>
      <c r="H176" s="14">
        <v>0.8</v>
      </c>
      <c r="I176" s="16">
        <v>5.5</v>
      </c>
      <c r="J176" s="22">
        <v>43</v>
      </c>
      <c r="K176" s="31">
        <v>1672</v>
      </c>
      <c r="L176" s="27">
        <v>5410</v>
      </c>
    </row>
    <row r="177" spans="1:12">
      <c r="A177" s="15" t="s">
        <v>148</v>
      </c>
      <c r="B177" s="15">
        <v>315</v>
      </c>
      <c r="C177" s="16">
        <f t="shared" si="3"/>
        <v>45.710849153988839</v>
      </c>
      <c r="D177" s="14">
        <v>494</v>
      </c>
      <c r="E177" s="17">
        <v>92.1</v>
      </c>
      <c r="F177" s="18">
        <v>0.72</v>
      </c>
      <c r="G177" s="14">
        <v>1.8</v>
      </c>
      <c r="H177" s="14">
        <v>0.8</v>
      </c>
      <c r="I177" s="16">
        <v>5.5</v>
      </c>
      <c r="J177" s="22">
        <v>47</v>
      </c>
      <c r="K177" s="31">
        <v>1865</v>
      </c>
      <c r="L177" s="27">
        <v>5600</v>
      </c>
    </row>
    <row r="178" spans="1:12">
      <c r="A178" s="15" t="s">
        <v>149</v>
      </c>
      <c r="B178" s="15">
        <v>355</v>
      </c>
      <c r="C178" s="16">
        <f t="shared" si="3"/>
        <v>50.01448419462276</v>
      </c>
      <c r="D178" s="14">
        <v>494</v>
      </c>
      <c r="E178" s="17">
        <v>92.3</v>
      </c>
      <c r="F178" s="18">
        <v>0.74</v>
      </c>
      <c r="G178" s="14">
        <v>1.8</v>
      </c>
      <c r="H178" s="14">
        <v>0.8</v>
      </c>
      <c r="I178" s="16">
        <v>5.5</v>
      </c>
      <c r="J178" s="22">
        <v>49</v>
      </c>
      <c r="K178" s="31">
        <v>1920</v>
      </c>
      <c r="L178" s="27">
        <v>5780</v>
      </c>
    </row>
    <row r="179" spans="1:12">
      <c r="A179" s="15" t="s">
        <v>150</v>
      </c>
      <c r="B179" s="15">
        <v>400</v>
      </c>
      <c r="C179" s="16">
        <f t="shared" si="3"/>
        <v>56.171774905407858</v>
      </c>
      <c r="D179" s="14">
        <v>494</v>
      </c>
      <c r="E179" s="17">
        <v>92.6</v>
      </c>
      <c r="F179" s="18">
        <v>0.74</v>
      </c>
      <c r="G179" s="14">
        <v>1.8</v>
      </c>
      <c r="H179" s="14">
        <v>0.8</v>
      </c>
      <c r="I179" s="16">
        <v>5.5</v>
      </c>
      <c r="J179" s="22">
        <v>52</v>
      </c>
      <c r="K179" s="31">
        <v>2000</v>
      </c>
      <c r="L179" s="27">
        <v>5920</v>
      </c>
    </row>
    <row r="180" spans="1:12">
      <c r="A180" s="15" t="s">
        <v>151</v>
      </c>
      <c r="B180" s="15">
        <v>450</v>
      </c>
      <c r="C180" s="16">
        <f t="shared" si="3"/>
        <v>63.125077138844262</v>
      </c>
      <c r="D180" s="14">
        <v>494</v>
      </c>
      <c r="E180" s="17">
        <v>92.7</v>
      </c>
      <c r="F180" s="18">
        <v>0.74</v>
      </c>
      <c r="G180" s="14">
        <v>1.8</v>
      </c>
      <c r="H180" s="14">
        <v>0.8</v>
      </c>
      <c r="I180" s="16">
        <v>5.5</v>
      </c>
      <c r="J180" s="22">
        <v>55</v>
      </c>
      <c r="K180" s="31">
        <v>2120</v>
      </c>
      <c r="L180" s="27">
        <v>6080</v>
      </c>
    </row>
    <row r="181" spans="1:12">
      <c r="A181" s="15" t="s">
        <v>164</v>
      </c>
      <c r="B181" s="15">
        <v>355</v>
      </c>
      <c r="C181" s="16">
        <f t="shared" si="3"/>
        <v>50.01448419462276</v>
      </c>
      <c r="D181" s="14">
        <v>496</v>
      </c>
      <c r="E181" s="17">
        <v>92.3</v>
      </c>
      <c r="F181" s="18">
        <v>0.74</v>
      </c>
      <c r="G181" s="14">
        <v>1.8</v>
      </c>
      <c r="H181" s="14">
        <v>0.7</v>
      </c>
      <c r="I181" s="16">
        <v>6</v>
      </c>
      <c r="J181" s="22">
        <v>87</v>
      </c>
      <c r="K181" s="31">
        <v>1967</v>
      </c>
      <c r="L181" s="27">
        <v>7440</v>
      </c>
    </row>
    <row r="182" spans="1:12">
      <c r="A182" s="15" t="s">
        <v>163</v>
      </c>
      <c r="B182" s="15">
        <v>400</v>
      </c>
      <c r="C182" s="16">
        <f t="shared" si="3"/>
        <v>56.171774905407858</v>
      </c>
      <c r="D182" s="14">
        <v>496</v>
      </c>
      <c r="E182" s="17">
        <v>92.6</v>
      </c>
      <c r="F182" s="18">
        <v>0.74</v>
      </c>
      <c r="G182" s="14">
        <v>1.8</v>
      </c>
      <c r="H182" s="14">
        <v>0.7</v>
      </c>
      <c r="I182" s="16">
        <v>6</v>
      </c>
      <c r="J182" s="22">
        <v>96</v>
      </c>
      <c r="K182" s="31">
        <v>2190</v>
      </c>
      <c r="L182" s="27">
        <v>7650</v>
      </c>
    </row>
    <row r="183" spans="1:12">
      <c r="A183" s="15" t="s">
        <v>162</v>
      </c>
      <c r="B183" s="15">
        <v>450</v>
      </c>
      <c r="C183" s="16">
        <f t="shared" si="3"/>
        <v>63.125077138844262</v>
      </c>
      <c r="D183" s="14">
        <v>496</v>
      </c>
      <c r="E183" s="17">
        <v>92.7</v>
      </c>
      <c r="F183" s="18">
        <v>0.74</v>
      </c>
      <c r="G183" s="14">
        <v>1.8</v>
      </c>
      <c r="H183" s="14">
        <v>0.7</v>
      </c>
      <c r="I183" s="16">
        <v>6</v>
      </c>
      <c r="J183" s="26">
        <v>103</v>
      </c>
      <c r="K183" s="31">
        <v>2411</v>
      </c>
      <c r="L183" s="27">
        <v>7860</v>
      </c>
    </row>
    <row r="184" spans="1:12">
      <c r="A184" s="15" t="s">
        <v>152</v>
      </c>
      <c r="B184" s="15">
        <v>500</v>
      </c>
      <c r="C184" s="16">
        <f t="shared" si="3"/>
        <v>69.837625620848115</v>
      </c>
      <c r="D184" s="14">
        <v>496</v>
      </c>
      <c r="E184" s="17">
        <v>93.1</v>
      </c>
      <c r="F184" s="18">
        <v>0.74</v>
      </c>
      <c r="G184" s="14">
        <v>1.8</v>
      </c>
      <c r="H184" s="14">
        <v>0.7</v>
      </c>
      <c r="I184" s="16">
        <v>6</v>
      </c>
      <c r="J184" s="26">
        <v>114</v>
      </c>
      <c r="K184" s="31">
        <v>2673</v>
      </c>
      <c r="L184" s="27">
        <v>8070</v>
      </c>
    </row>
    <row r="185" spans="1:12">
      <c r="A185" s="15" t="s">
        <v>153</v>
      </c>
      <c r="B185" s="15">
        <v>560</v>
      </c>
      <c r="C185" s="16">
        <f t="shared" si="3"/>
        <v>76.078052081904147</v>
      </c>
      <c r="D185" s="14">
        <v>496</v>
      </c>
      <c r="E185" s="17">
        <v>93.2</v>
      </c>
      <c r="F185" s="18">
        <v>0.76</v>
      </c>
      <c r="G185" s="14">
        <v>1.8</v>
      </c>
      <c r="H185" s="14">
        <v>0.7</v>
      </c>
      <c r="I185" s="16">
        <v>6</v>
      </c>
      <c r="J185" s="26">
        <v>125</v>
      </c>
      <c r="K185" s="31">
        <v>2810</v>
      </c>
      <c r="L185" s="27">
        <v>8280</v>
      </c>
    </row>
    <row r="186" spans="1:12">
      <c r="A186" s="15" t="s">
        <v>154</v>
      </c>
      <c r="B186" s="15">
        <v>630</v>
      </c>
      <c r="C186" s="16">
        <f t="shared" si="3"/>
        <v>85.496074606512877</v>
      </c>
      <c r="D186" s="14">
        <v>496</v>
      </c>
      <c r="E186" s="17">
        <v>93.3</v>
      </c>
      <c r="F186" s="18">
        <v>0.76</v>
      </c>
      <c r="G186" s="14">
        <v>1.8</v>
      </c>
      <c r="H186" s="14">
        <v>0.7</v>
      </c>
      <c r="I186" s="16">
        <v>6</v>
      </c>
      <c r="J186" s="26">
        <v>128</v>
      </c>
      <c r="K186" s="31">
        <v>3050</v>
      </c>
      <c r="L186" s="27">
        <v>8490</v>
      </c>
    </row>
    <row r="187" spans="1:12">
      <c r="A187" s="15" t="s">
        <v>166</v>
      </c>
      <c r="B187" s="15">
        <v>560</v>
      </c>
      <c r="C187" s="16">
        <f t="shared" si="3"/>
        <v>76.078052081904147</v>
      </c>
      <c r="D187" s="14">
        <v>496</v>
      </c>
      <c r="E187" s="17">
        <v>93.2</v>
      </c>
      <c r="F187" s="18">
        <v>0.76</v>
      </c>
      <c r="G187" s="14">
        <v>1.8</v>
      </c>
      <c r="H187" s="14">
        <v>0.7</v>
      </c>
      <c r="I187" s="16">
        <v>6</v>
      </c>
      <c r="J187" s="26">
        <v>179</v>
      </c>
      <c r="K187" s="31">
        <v>2974</v>
      </c>
      <c r="L187" s="27">
        <v>10600</v>
      </c>
    </row>
    <row r="188" spans="1:12">
      <c r="A188" s="15" t="s">
        <v>165</v>
      </c>
      <c r="B188" s="15">
        <v>630</v>
      </c>
      <c r="C188" s="16">
        <f t="shared" si="3"/>
        <v>85.496074606512877</v>
      </c>
      <c r="D188" s="14">
        <v>496</v>
      </c>
      <c r="E188" s="17">
        <v>93.3</v>
      </c>
      <c r="F188" s="18">
        <v>0.76</v>
      </c>
      <c r="G188" s="14">
        <v>1.8</v>
      </c>
      <c r="H188" s="14">
        <v>0.7</v>
      </c>
      <c r="I188" s="16">
        <v>6</v>
      </c>
      <c r="J188" s="26">
        <v>191</v>
      </c>
      <c r="K188" s="31">
        <v>3312</v>
      </c>
      <c r="L188" s="27">
        <v>11000</v>
      </c>
    </row>
    <row r="189" spans="1:12">
      <c r="A189" s="15" t="s">
        <v>155</v>
      </c>
      <c r="B189" s="15">
        <v>710</v>
      </c>
      <c r="C189" s="16">
        <f t="shared" si="3"/>
        <v>96.249557631610614</v>
      </c>
      <c r="D189" s="14">
        <v>496</v>
      </c>
      <c r="E189" s="17">
        <v>93.4</v>
      </c>
      <c r="F189" s="18">
        <v>0.76</v>
      </c>
      <c r="G189" s="14">
        <v>1.8</v>
      </c>
      <c r="H189" s="14">
        <v>0.7</v>
      </c>
      <c r="I189" s="16">
        <v>6</v>
      </c>
      <c r="J189" s="26">
        <v>208</v>
      </c>
      <c r="K189" s="31">
        <v>3688</v>
      </c>
      <c r="L189" s="27">
        <v>11400</v>
      </c>
    </row>
    <row r="190" spans="1:12">
      <c r="A190" s="15" t="s">
        <v>156</v>
      </c>
      <c r="B190" s="15">
        <v>800</v>
      </c>
      <c r="C190" s="19">
        <f t="shared" si="3"/>
        <v>108.10297993647607</v>
      </c>
      <c r="D190" s="14">
        <v>496</v>
      </c>
      <c r="E190" s="17">
        <v>93.7</v>
      </c>
      <c r="F190" s="18">
        <v>0.76</v>
      </c>
      <c r="G190" s="14">
        <v>1.8</v>
      </c>
      <c r="H190" s="14">
        <v>0.7</v>
      </c>
      <c r="I190" s="16">
        <v>6</v>
      </c>
      <c r="J190" s="26">
        <v>272</v>
      </c>
      <c r="K190" s="31">
        <v>4098</v>
      </c>
      <c r="L190" s="27">
        <v>11800</v>
      </c>
    </row>
    <row r="191" spans="1:12">
      <c r="A191" s="15" t="s">
        <v>157</v>
      </c>
      <c r="B191" s="15">
        <v>900</v>
      </c>
      <c r="C191" s="19">
        <f t="shared" si="3"/>
        <v>121.48619800163952</v>
      </c>
      <c r="D191" s="14">
        <v>496</v>
      </c>
      <c r="E191" s="17">
        <v>93.8</v>
      </c>
      <c r="F191" s="18">
        <v>0.76</v>
      </c>
      <c r="G191" s="14">
        <v>1.8</v>
      </c>
      <c r="H191" s="14">
        <v>0.7</v>
      </c>
      <c r="I191" s="16">
        <v>6</v>
      </c>
      <c r="J191" s="26">
        <v>340</v>
      </c>
      <c r="K191" s="31">
        <v>4300</v>
      </c>
      <c r="L191" s="27">
        <v>12200</v>
      </c>
    </row>
    <row r="192" spans="1:12">
      <c r="A192" s="15" t="s">
        <v>158</v>
      </c>
      <c r="B192" s="15">
        <v>1000</v>
      </c>
      <c r="C192" s="19">
        <f t="shared" si="3"/>
        <v>134.84091081000813</v>
      </c>
      <c r="D192" s="14">
        <v>496</v>
      </c>
      <c r="E192" s="17">
        <v>93.9</v>
      </c>
      <c r="F192" s="18">
        <v>0.76</v>
      </c>
      <c r="G192" s="14">
        <v>1.8</v>
      </c>
      <c r="H192" s="14">
        <v>0.7</v>
      </c>
      <c r="I192" s="16">
        <v>6</v>
      </c>
      <c r="J192" s="26">
        <v>370</v>
      </c>
      <c r="K192" s="31">
        <v>4600</v>
      </c>
      <c r="L192" s="27">
        <v>12600</v>
      </c>
    </row>
    <row r="193" spans="1:12">
      <c r="A193" s="15" t="s">
        <v>159</v>
      </c>
      <c r="B193" s="15">
        <v>1120</v>
      </c>
      <c r="C193" s="19">
        <f>B193*100/1.732/E193/F193/6</f>
        <v>150.86115859645676</v>
      </c>
      <c r="D193" s="14">
        <v>496</v>
      </c>
      <c r="E193" s="17">
        <v>94</v>
      </c>
      <c r="F193" s="18">
        <v>0.76</v>
      </c>
      <c r="G193" s="14">
        <v>1.8</v>
      </c>
      <c r="H193" s="14">
        <v>0.7</v>
      </c>
      <c r="I193" s="16">
        <v>6</v>
      </c>
      <c r="J193" s="26">
        <v>410</v>
      </c>
      <c r="K193" s="31">
        <v>4900</v>
      </c>
      <c r="L193" s="27">
        <v>13000</v>
      </c>
    </row>
    <row r="194" spans="1:12">
      <c r="E194" s="8"/>
    </row>
    <row r="195" spans="1:12">
      <c r="A195" s="70">
        <v>0</v>
      </c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</row>
    <row r="196" spans="1:12">
      <c r="E196" s="8"/>
    </row>
    <row r="197" spans="1:12">
      <c r="E197" s="8"/>
    </row>
    <row r="198" spans="1:12">
      <c r="E198" s="8"/>
    </row>
    <row r="199" spans="1:12">
      <c r="E199" s="8"/>
    </row>
    <row r="200" spans="1:12">
      <c r="E200" s="8"/>
    </row>
    <row r="201" spans="1:12">
      <c r="E201" s="8"/>
    </row>
    <row r="202" spans="1:12">
      <c r="E202" s="8"/>
    </row>
    <row r="203" spans="1:12">
      <c r="E203" s="8"/>
    </row>
    <row r="204" spans="1:12">
      <c r="E204" s="8"/>
    </row>
    <row r="205" spans="1:12">
      <c r="E205" s="8"/>
    </row>
    <row r="206" spans="1:12">
      <c r="E206" s="8"/>
    </row>
    <row r="207" spans="1:12">
      <c r="E207" s="8"/>
    </row>
    <row r="208" spans="1:12">
      <c r="E208" s="8"/>
    </row>
    <row r="209" spans="5:5">
      <c r="E209" s="8"/>
    </row>
    <row r="210" spans="5:5">
      <c r="E210" s="8"/>
    </row>
  </sheetData>
  <mergeCells count="13">
    <mergeCell ref="A195:L195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J2:K2"/>
  </mergeCells>
  <phoneticPr fontId="1" type="noConversion"/>
  <pageMargins left="1.299212598425197" right="0.70866141732283472" top="0.74803149606299213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"/>
  <sheetViews>
    <sheetView topLeftCell="A10" workbookViewId="0">
      <selection sqref="A1:L1"/>
    </sheetView>
  </sheetViews>
  <sheetFormatPr defaultRowHeight="14.25"/>
  <cols>
    <col min="1" max="1" width="12.125" style="66" customWidth="1"/>
    <col min="3" max="3" width="8.375" customWidth="1"/>
    <col min="9" max="9" width="9" customWidth="1"/>
    <col min="10" max="10" width="11.375" style="12" customWidth="1"/>
    <col min="11" max="11" width="10.875" style="12" customWidth="1"/>
    <col min="12" max="12" width="9" style="12"/>
  </cols>
  <sheetData>
    <row r="1" spans="1:13" ht="28.5" customHeight="1">
      <c r="A1" s="71" t="s">
        <v>776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3" ht="25.5" customHeight="1">
      <c r="A2" s="77" t="s">
        <v>0</v>
      </c>
      <c r="B2" s="77" t="s">
        <v>1</v>
      </c>
      <c r="C2" s="77" t="s">
        <v>2</v>
      </c>
      <c r="D2" s="77" t="s">
        <v>5</v>
      </c>
      <c r="E2" s="77" t="s">
        <v>3</v>
      </c>
      <c r="F2" s="77" t="s">
        <v>4</v>
      </c>
      <c r="G2" s="78" t="s">
        <v>764</v>
      </c>
      <c r="H2" s="78" t="s">
        <v>765</v>
      </c>
      <c r="I2" s="78" t="s">
        <v>766</v>
      </c>
      <c r="J2" s="77" t="s">
        <v>427</v>
      </c>
      <c r="K2" s="77"/>
      <c r="L2" s="77" t="s">
        <v>425</v>
      </c>
      <c r="M2" s="8"/>
    </row>
    <row r="3" spans="1:13" ht="34.5" customHeight="1">
      <c r="A3" s="77"/>
      <c r="B3" s="77"/>
      <c r="C3" s="77"/>
      <c r="D3" s="77"/>
      <c r="E3" s="77"/>
      <c r="F3" s="77"/>
      <c r="G3" s="78"/>
      <c r="H3" s="78"/>
      <c r="I3" s="78"/>
      <c r="J3" s="47" t="s">
        <v>428</v>
      </c>
      <c r="K3" s="47" t="s">
        <v>430</v>
      </c>
      <c r="L3" s="77"/>
      <c r="M3" s="12"/>
    </row>
    <row r="4" spans="1:13">
      <c r="A4" s="62" t="s">
        <v>199</v>
      </c>
      <c r="B4" s="47">
        <v>220</v>
      </c>
      <c r="C4" s="48">
        <f>B4*100/1.732/10/E4/F4</f>
        <v>16.313997587901302</v>
      </c>
      <c r="D4" s="47">
        <v>2972</v>
      </c>
      <c r="E4" s="49">
        <v>91.6</v>
      </c>
      <c r="F4" s="47">
        <v>0.85</v>
      </c>
      <c r="G4" s="47">
        <v>1.8</v>
      </c>
      <c r="H4" s="28">
        <v>0.6</v>
      </c>
      <c r="I4" s="49">
        <v>7</v>
      </c>
      <c r="J4" s="49">
        <v>4.5</v>
      </c>
      <c r="K4" s="49">
        <v>28</v>
      </c>
      <c r="L4" s="47">
        <v>2950</v>
      </c>
    </row>
    <row r="5" spans="1:13">
      <c r="A5" s="62" t="s">
        <v>200</v>
      </c>
      <c r="B5" s="47">
        <v>250</v>
      </c>
      <c r="C5" s="48">
        <f t="shared" ref="C5:C68" si="0">B5*100/1.732/10/E5/F5</f>
        <v>18.498244442609423</v>
      </c>
      <c r="D5" s="47">
        <v>2972</v>
      </c>
      <c r="E5" s="49">
        <v>91.8</v>
      </c>
      <c r="F5" s="47">
        <v>0.85</v>
      </c>
      <c r="G5" s="47">
        <v>1.8</v>
      </c>
      <c r="H5" s="28">
        <v>0.6</v>
      </c>
      <c r="I5" s="49">
        <v>7</v>
      </c>
      <c r="J5" s="49">
        <v>4.5999999999999996</v>
      </c>
      <c r="K5" s="49">
        <v>28.2</v>
      </c>
      <c r="L5" s="47">
        <v>3000</v>
      </c>
    </row>
    <row r="6" spans="1:13">
      <c r="A6" s="62" t="s">
        <v>201</v>
      </c>
      <c r="B6" s="47">
        <v>280</v>
      </c>
      <c r="C6" s="48">
        <f t="shared" si="0"/>
        <v>20.650548323684365</v>
      </c>
      <c r="D6" s="47">
        <v>2972</v>
      </c>
      <c r="E6" s="49">
        <v>92.1</v>
      </c>
      <c r="F6" s="47">
        <v>0.85</v>
      </c>
      <c r="G6" s="47">
        <v>1.8</v>
      </c>
      <c r="H6" s="28">
        <v>0.6</v>
      </c>
      <c r="I6" s="49">
        <v>7</v>
      </c>
      <c r="J6" s="49">
        <v>4.7</v>
      </c>
      <c r="K6" s="49">
        <v>28.5</v>
      </c>
      <c r="L6" s="47">
        <v>3050</v>
      </c>
    </row>
    <row r="7" spans="1:13">
      <c r="A7" s="62" t="s">
        <v>202</v>
      </c>
      <c r="B7" s="47">
        <v>315</v>
      </c>
      <c r="C7" s="48">
        <f t="shared" si="0"/>
        <v>23.156438724975612</v>
      </c>
      <c r="D7" s="47">
        <v>2972</v>
      </c>
      <c r="E7" s="49">
        <v>92.4</v>
      </c>
      <c r="F7" s="47">
        <v>0.85</v>
      </c>
      <c r="G7" s="47">
        <v>1.8</v>
      </c>
      <c r="H7" s="28">
        <v>0.6</v>
      </c>
      <c r="I7" s="49">
        <v>7</v>
      </c>
      <c r="J7" s="49">
        <v>4.8</v>
      </c>
      <c r="K7" s="49">
        <v>28.6</v>
      </c>
      <c r="L7" s="47">
        <v>3100</v>
      </c>
    </row>
    <row r="8" spans="1:13">
      <c r="A8" s="62" t="s">
        <v>203</v>
      </c>
      <c r="B8" s="28">
        <v>355</v>
      </c>
      <c r="C8" s="48">
        <f t="shared" si="0"/>
        <v>25.682307283438682</v>
      </c>
      <c r="D8" s="47">
        <v>2972</v>
      </c>
      <c r="E8" s="29">
        <v>92.8</v>
      </c>
      <c r="F8" s="47">
        <v>0.86</v>
      </c>
      <c r="G8" s="47">
        <v>1.8</v>
      </c>
      <c r="H8" s="28">
        <v>0.6</v>
      </c>
      <c r="I8" s="49">
        <v>7</v>
      </c>
      <c r="J8" s="49">
        <v>4.9000000000000004</v>
      </c>
      <c r="K8" s="29">
        <v>28.7</v>
      </c>
      <c r="L8" s="28">
        <v>3150</v>
      </c>
    </row>
    <row r="9" spans="1:13">
      <c r="A9" s="62" t="s">
        <v>204</v>
      </c>
      <c r="B9" s="28">
        <v>400</v>
      </c>
      <c r="C9" s="48">
        <f t="shared" si="0"/>
        <v>28.844563512238661</v>
      </c>
      <c r="D9" s="47">
        <v>2972</v>
      </c>
      <c r="E9" s="29">
        <v>93.1</v>
      </c>
      <c r="F9" s="47">
        <v>0.86</v>
      </c>
      <c r="G9" s="47">
        <v>1.8</v>
      </c>
      <c r="H9" s="28">
        <v>0.6</v>
      </c>
      <c r="I9" s="49">
        <v>7</v>
      </c>
      <c r="J9" s="49">
        <v>5</v>
      </c>
      <c r="K9" s="29">
        <v>28.9</v>
      </c>
      <c r="L9" s="28">
        <v>3200</v>
      </c>
    </row>
    <row r="10" spans="1:13">
      <c r="A10" s="62" t="s">
        <v>323</v>
      </c>
      <c r="B10" s="28">
        <v>220</v>
      </c>
      <c r="C10" s="48">
        <f t="shared" si="0"/>
        <v>16.313997587901302</v>
      </c>
      <c r="D10" s="47">
        <v>2972</v>
      </c>
      <c r="E10" s="29">
        <v>91.6</v>
      </c>
      <c r="F10" s="47">
        <v>0.85</v>
      </c>
      <c r="G10" s="47">
        <v>1.8</v>
      </c>
      <c r="H10" s="28">
        <v>0.6</v>
      </c>
      <c r="I10" s="49">
        <v>7</v>
      </c>
      <c r="J10" s="49">
        <v>5.0999999999999996</v>
      </c>
      <c r="K10" s="29">
        <v>30</v>
      </c>
      <c r="L10" s="28">
        <v>3000</v>
      </c>
    </row>
    <row r="11" spans="1:13">
      <c r="A11" s="62" t="s">
        <v>322</v>
      </c>
      <c r="B11" s="28">
        <v>250</v>
      </c>
      <c r="C11" s="48">
        <f t="shared" si="0"/>
        <v>18.498244442609423</v>
      </c>
      <c r="D11" s="47">
        <v>2972</v>
      </c>
      <c r="E11" s="29">
        <v>91.8</v>
      </c>
      <c r="F11" s="47">
        <v>0.85</v>
      </c>
      <c r="G11" s="47">
        <v>1.8</v>
      </c>
      <c r="H11" s="28">
        <v>0.6</v>
      </c>
      <c r="I11" s="49">
        <v>7</v>
      </c>
      <c r="J11" s="49">
        <v>5.6</v>
      </c>
      <c r="K11" s="29">
        <v>31.3</v>
      </c>
      <c r="L11" s="28">
        <v>3060</v>
      </c>
    </row>
    <row r="12" spans="1:13">
      <c r="A12" s="62" t="s">
        <v>321</v>
      </c>
      <c r="B12" s="28">
        <v>280</v>
      </c>
      <c r="C12" s="48">
        <f t="shared" si="0"/>
        <v>20.650548323684365</v>
      </c>
      <c r="D12" s="47">
        <v>2973</v>
      </c>
      <c r="E12" s="29">
        <v>92.1</v>
      </c>
      <c r="F12" s="47">
        <v>0.85</v>
      </c>
      <c r="G12" s="47">
        <v>1.8</v>
      </c>
      <c r="H12" s="28">
        <v>0.6</v>
      </c>
      <c r="I12" s="49">
        <v>7</v>
      </c>
      <c r="J12" s="49">
        <v>6.1</v>
      </c>
      <c r="K12" s="29">
        <v>31.8</v>
      </c>
      <c r="L12" s="28">
        <v>3210</v>
      </c>
    </row>
    <row r="13" spans="1:13">
      <c r="A13" s="62" t="s">
        <v>320</v>
      </c>
      <c r="B13" s="28">
        <v>315</v>
      </c>
      <c r="C13" s="48">
        <f t="shared" si="0"/>
        <v>23.156438724975612</v>
      </c>
      <c r="D13" s="47">
        <v>2973</v>
      </c>
      <c r="E13" s="29">
        <v>92.4</v>
      </c>
      <c r="F13" s="47">
        <v>0.85</v>
      </c>
      <c r="G13" s="47">
        <v>1.8</v>
      </c>
      <c r="H13" s="28">
        <v>0.6</v>
      </c>
      <c r="I13" s="49">
        <v>7</v>
      </c>
      <c r="J13" s="49">
        <v>6.6</v>
      </c>
      <c r="K13" s="29">
        <v>32.5</v>
      </c>
      <c r="L13" s="28">
        <v>3300</v>
      </c>
    </row>
    <row r="14" spans="1:13">
      <c r="A14" s="62" t="s">
        <v>319</v>
      </c>
      <c r="B14" s="28">
        <v>355</v>
      </c>
      <c r="C14" s="48">
        <f t="shared" si="0"/>
        <v>25.682307283438682</v>
      </c>
      <c r="D14" s="47">
        <v>2975</v>
      </c>
      <c r="E14" s="29">
        <v>92.8</v>
      </c>
      <c r="F14" s="47">
        <v>0.86</v>
      </c>
      <c r="G14" s="47">
        <v>1.8</v>
      </c>
      <c r="H14" s="28">
        <v>0.6</v>
      </c>
      <c r="I14" s="49">
        <v>7</v>
      </c>
      <c r="J14" s="49">
        <v>7.2</v>
      </c>
      <c r="K14" s="29">
        <v>34.299999999999997</v>
      </c>
      <c r="L14" s="28">
        <v>3400</v>
      </c>
    </row>
    <row r="15" spans="1:13">
      <c r="A15" s="62" t="s">
        <v>318</v>
      </c>
      <c r="B15" s="28">
        <v>400</v>
      </c>
      <c r="C15" s="48">
        <f t="shared" si="0"/>
        <v>28.844563512238661</v>
      </c>
      <c r="D15" s="47">
        <v>2975</v>
      </c>
      <c r="E15" s="29">
        <v>93.1</v>
      </c>
      <c r="F15" s="47">
        <v>0.86</v>
      </c>
      <c r="G15" s="47">
        <v>1.8</v>
      </c>
      <c r="H15" s="28">
        <v>0.6</v>
      </c>
      <c r="I15" s="49">
        <v>7</v>
      </c>
      <c r="J15" s="49">
        <v>8.1999999999999993</v>
      </c>
      <c r="K15" s="29">
        <v>35.200000000000003</v>
      </c>
      <c r="L15" s="28">
        <v>3480</v>
      </c>
    </row>
    <row r="16" spans="1:13">
      <c r="A16" s="63" t="s">
        <v>205</v>
      </c>
      <c r="B16" s="28">
        <v>450</v>
      </c>
      <c r="C16" s="48">
        <f t="shared" si="0"/>
        <v>32.380573106785604</v>
      </c>
      <c r="D16" s="47">
        <v>2976</v>
      </c>
      <c r="E16" s="29">
        <v>93.3</v>
      </c>
      <c r="F16" s="47">
        <v>0.86</v>
      </c>
      <c r="G16" s="47">
        <v>1.8</v>
      </c>
      <c r="H16" s="28">
        <v>0.6</v>
      </c>
      <c r="I16" s="49">
        <v>7</v>
      </c>
      <c r="J16" s="49">
        <v>8.6999999999999993</v>
      </c>
      <c r="K16" s="29">
        <v>38</v>
      </c>
      <c r="L16" s="28">
        <v>3580</v>
      </c>
    </row>
    <row r="17" spans="1:12">
      <c r="A17" s="63" t="s">
        <v>206</v>
      </c>
      <c r="B17" s="28">
        <v>500</v>
      </c>
      <c r="C17" s="48">
        <f t="shared" si="0"/>
        <v>35.939893776624999</v>
      </c>
      <c r="D17" s="47">
        <v>2976</v>
      </c>
      <c r="E17" s="29">
        <v>93.4</v>
      </c>
      <c r="F17" s="47">
        <v>0.86</v>
      </c>
      <c r="G17" s="47">
        <v>1.8</v>
      </c>
      <c r="H17" s="28">
        <v>0.6</v>
      </c>
      <c r="I17" s="49">
        <v>7</v>
      </c>
      <c r="J17" s="49">
        <v>9.5</v>
      </c>
      <c r="K17" s="29">
        <v>39</v>
      </c>
      <c r="L17" s="28">
        <v>3650</v>
      </c>
    </row>
    <row r="18" spans="1:12">
      <c r="A18" s="63" t="s">
        <v>207</v>
      </c>
      <c r="B18" s="28">
        <v>560</v>
      </c>
      <c r="C18" s="48">
        <f t="shared" si="0"/>
        <v>40.166671027619522</v>
      </c>
      <c r="D18" s="47">
        <v>2976</v>
      </c>
      <c r="E18" s="29">
        <v>93.6</v>
      </c>
      <c r="F18" s="47">
        <v>0.86</v>
      </c>
      <c r="G18" s="47">
        <v>1.8</v>
      </c>
      <c r="H18" s="28">
        <v>0.6</v>
      </c>
      <c r="I18" s="49">
        <v>7</v>
      </c>
      <c r="J18" s="49">
        <v>10.4</v>
      </c>
      <c r="K18" s="29">
        <v>40.200000000000003</v>
      </c>
      <c r="L18" s="28">
        <v>3920</v>
      </c>
    </row>
    <row r="19" spans="1:12">
      <c r="A19" s="63" t="s">
        <v>208</v>
      </c>
      <c r="B19" s="28">
        <v>630</v>
      </c>
      <c r="C19" s="48">
        <f t="shared" si="0"/>
        <v>44.620436891021335</v>
      </c>
      <c r="D19" s="47">
        <v>2976</v>
      </c>
      <c r="E19" s="29">
        <v>93.7</v>
      </c>
      <c r="F19" s="50">
        <v>0.87</v>
      </c>
      <c r="G19" s="47">
        <v>1.8</v>
      </c>
      <c r="H19" s="28">
        <v>0.6</v>
      </c>
      <c r="I19" s="49">
        <v>7</v>
      </c>
      <c r="J19" s="49">
        <v>11.4</v>
      </c>
      <c r="K19" s="29">
        <v>43</v>
      </c>
      <c r="L19" s="28">
        <v>4120</v>
      </c>
    </row>
    <row r="20" spans="1:12">
      <c r="A20" s="63" t="s">
        <v>209</v>
      </c>
      <c r="B20" s="28">
        <v>710</v>
      </c>
      <c r="C20" s="48">
        <f t="shared" si="0"/>
        <v>50.232913748417381</v>
      </c>
      <c r="D20" s="47">
        <v>2976</v>
      </c>
      <c r="E20" s="29">
        <v>93.8</v>
      </c>
      <c r="F20" s="50">
        <v>0.87</v>
      </c>
      <c r="G20" s="47">
        <v>1.8</v>
      </c>
      <c r="H20" s="28">
        <v>0.6</v>
      </c>
      <c r="I20" s="49">
        <v>7</v>
      </c>
      <c r="J20" s="49">
        <v>12.2</v>
      </c>
      <c r="K20" s="29">
        <v>46.5</v>
      </c>
      <c r="L20" s="28">
        <v>4270</v>
      </c>
    </row>
    <row r="21" spans="1:12">
      <c r="A21" s="63" t="s">
        <v>367</v>
      </c>
      <c r="B21" s="28">
        <v>500</v>
      </c>
      <c r="C21" s="48">
        <f t="shared" si="0"/>
        <v>35.939893776624999</v>
      </c>
      <c r="D21" s="47">
        <v>2975</v>
      </c>
      <c r="E21" s="29">
        <v>93.4</v>
      </c>
      <c r="F21" s="50">
        <v>0.86</v>
      </c>
      <c r="G21" s="47">
        <v>1.8</v>
      </c>
      <c r="H21" s="28">
        <v>0.6</v>
      </c>
      <c r="I21" s="49">
        <v>7</v>
      </c>
      <c r="J21" s="49">
        <v>14.7</v>
      </c>
      <c r="K21" s="29">
        <v>55.4</v>
      </c>
      <c r="L21" s="28">
        <v>4290</v>
      </c>
    </row>
    <row r="22" spans="1:12">
      <c r="A22" s="63" t="s">
        <v>326</v>
      </c>
      <c r="B22" s="28">
        <v>560</v>
      </c>
      <c r="C22" s="48">
        <f t="shared" si="0"/>
        <v>40.166671027619522</v>
      </c>
      <c r="D22" s="47">
        <v>2975</v>
      </c>
      <c r="E22" s="29">
        <v>93.6</v>
      </c>
      <c r="F22" s="50">
        <v>0.86</v>
      </c>
      <c r="G22" s="47">
        <v>1.8</v>
      </c>
      <c r="H22" s="28">
        <v>0.6</v>
      </c>
      <c r="I22" s="49">
        <v>7</v>
      </c>
      <c r="J22" s="49">
        <v>15.7</v>
      </c>
      <c r="K22" s="29">
        <v>59.1</v>
      </c>
      <c r="L22" s="28">
        <v>4380</v>
      </c>
    </row>
    <row r="23" spans="1:12">
      <c r="A23" s="63" t="s">
        <v>325</v>
      </c>
      <c r="B23" s="28">
        <v>630</v>
      </c>
      <c r="C23" s="48">
        <f t="shared" si="0"/>
        <v>44.620436891021335</v>
      </c>
      <c r="D23" s="47">
        <v>2978</v>
      </c>
      <c r="E23" s="29">
        <v>93.7</v>
      </c>
      <c r="F23" s="50">
        <v>0.87</v>
      </c>
      <c r="G23" s="47">
        <v>1.8</v>
      </c>
      <c r="H23" s="28">
        <v>0.6</v>
      </c>
      <c r="I23" s="49">
        <v>7</v>
      </c>
      <c r="J23" s="49">
        <v>17.7</v>
      </c>
      <c r="K23" s="29">
        <v>63.2</v>
      </c>
      <c r="L23" s="28">
        <v>4500</v>
      </c>
    </row>
    <row r="24" spans="1:12">
      <c r="A24" s="63" t="s">
        <v>324</v>
      </c>
      <c r="B24" s="28">
        <v>710</v>
      </c>
      <c r="C24" s="48">
        <f t="shared" si="0"/>
        <v>50.232913748417381</v>
      </c>
      <c r="D24" s="47">
        <v>2978</v>
      </c>
      <c r="E24" s="29">
        <v>93.8</v>
      </c>
      <c r="F24" s="50">
        <v>0.87</v>
      </c>
      <c r="G24" s="47">
        <v>1.8</v>
      </c>
      <c r="H24" s="28">
        <v>0.6</v>
      </c>
      <c r="I24" s="49">
        <v>7</v>
      </c>
      <c r="J24" s="49">
        <v>18.7</v>
      </c>
      <c r="K24" s="29">
        <v>68.8</v>
      </c>
      <c r="L24" s="28">
        <v>4600</v>
      </c>
    </row>
    <row r="25" spans="1:12">
      <c r="A25" s="63" t="s">
        <v>210</v>
      </c>
      <c r="B25" s="28">
        <v>800</v>
      </c>
      <c r="C25" s="48">
        <f t="shared" si="0"/>
        <v>56.480039671579867</v>
      </c>
      <c r="D25" s="47">
        <v>2978</v>
      </c>
      <c r="E25" s="29">
        <v>94</v>
      </c>
      <c r="F25" s="50">
        <v>0.87</v>
      </c>
      <c r="G25" s="47">
        <v>1.8</v>
      </c>
      <c r="H25" s="28">
        <v>0.6</v>
      </c>
      <c r="I25" s="49">
        <v>7</v>
      </c>
      <c r="J25" s="49">
        <v>19.7</v>
      </c>
      <c r="K25" s="29">
        <v>75.5</v>
      </c>
      <c r="L25" s="28">
        <v>4780</v>
      </c>
    </row>
    <row r="26" spans="1:12">
      <c r="A26" s="63" t="s">
        <v>211</v>
      </c>
      <c r="B26" s="28">
        <v>900</v>
      </c>
      <c r="C26" s="48">
        <f t="shared" si="0"/>
        <v>63.472520672365263</v>
      </c>
      <c r="D26" s="47">
        <v>2978</v>
      </c>
      <c r="E26" s="29">
        <v>94.1</v>
      </c>
      <c r="F26" s="50">
        <v>0.87</v>
      </c>
      <c r="G26" s="47">
        <v>1.8</v>
      </c>
      <c r="H26" s="28">
        <v>0.6</v>
      </c>
      <c r="I26" s="49">
        <v>7</v>
      </c>
      <c r="J26" s="49">
        <v>20.8</v>
      </c>
      <c r="K26" s="29">
        <v>77.5</v>
      </c>
      <c r="L26" s="28">
        <v>4960</v>
      </c>
    </row>
    <row r="27" spans="1:12">
      <c r="A27" s="63" t="s">
        <v>212</v>
      </c>
      <c r="B27" s="28">
        <v>1000</v>
      </c>
      <c r="C27" s="48">
        <f t="shared" si="0"/>
        <v>70.450155641301862</v>
      </c>
      <c r="D27" s="47">
        <v>2978</v>
      </c>
      <c r="E27" s="29">
        <v>94.2</v>
      </c>
      <c r="F27" s="50">
        <v>0.87</v>
      </c>
      <c r="G27" s="47">
        <v>1.8</v>
      </c>
      <c r="H27" s="28">
        <v>0.6</v>
      </c>
      <c r="I27" s="49">
        <v>7</v>
      </c>
      <c r="J27" s="49">
        <v>21.7</v>
      </c>
      <c r="K27" s="29">
        <v>80</v>
      </c>
      <c r="L27" s="28">
        <v>5170</v>
      </c>
    </row>
    <row r="28" spans="1:12">
      <c r="A28" s="63" t="s">
        <v>213</v>
      </c>
      <c r="B28" s="28">
        <v>1120</v>
      </c>
      <c r="C28" s="48">
        <f t="shared" si="0"/>
        <v>78.737004457414301</v>
      </c>
      <c r="D28" s="47">
        <v>2978</v>
      </c>
      <c r="E28" s="29">
        <v>94.4</v>
      </c>
      <c r="F28" s="50">
        <v>0.87</v>
      </c>
      <c r="G28" s="47">
        <v>1.8</v>
      </c>
      <c r="H28" s="28">
        <v>0.6</v>
      </c>
      <c r="I28" s="49">
        <v>7</v>
      </c>
      <c r="J28" s="49">
        <v>22.8</v>
      </c>
      <c r="K28" s="29">
        <v>84</v>
      </c>
      <c r="L28" s="28">
        <v>5350</v>
      </c>
    </row>
    <row r="29" spans="1:12">
      <c r="A29" s="63" t="s">
        <v>329</v>
      </c>
      <c r="B29" s="28">
        <v>900</v>
      </c>
      <c r="C29" s="48">
        <f t="shared" si="0"/>
        <v>63.472520672365263</v>
      </c>
      <c r="D29" s="47">
        <v>2978</v>
      </c>
      <c r="E29" s="29">
        <v>94.1</v>
      </c>
      <c r="F29" s="50">
        <v>0.87</v>
      </c>
      <c r="G29" s="47">
        <v>1.8</v>
      </c>
      <c r="H29" s="28">
        <v>0.6</v>
      </c>
      <c r="I29" s="49">
        <v>7</v>
      </c>
      <c r="J29" s="49">
        <v>31.8</v>
      </c>
      <c r="K29" s="29">
        <v>85.5</v>
      </c>
      <c r="L29" s="28">
        <v>7750</v>
      </c>
    </row>
    <row r="30" spans="1:12">
      <c r="A30" s="63" t="s">
        <v>328</v>
      </c>
      <c r="B30" s="28">
        <v>1000</v>
      </c>
      <c r="C30" s="48">
        <f t="shared" si="0"/>
        <v>70.450155641301862</v>
      </c>
      <c r="D30" s="47">
        <v>2979</v>
      </c>
      <c r="E30" s="29">
        <v>94.2</v>
      </c>
      <c r="F30" s="50">
        <v>0.87</v>
      </c>
      <c r="G30" s="47">
        <v>1.8</v>
      </c>
      <c r="H30" s="28">
        <v>0.6</v>
      </c>
      <c r="I30" s="49">
        <v>7</v>
      </c>
      <c r="J30" s="49">
        <v>35.700000000000003</v>
      </c>
      <c r="K30" s="29">
        <v>90</v>
      </c>
      <c r="L30" s="28">
        <v>8000</v>
      </c>
    </row>
    <row r="31" spans="1:12">
      <c r="A31" s="63" t="s">
        <v>327</v>
      </c>
      <c r="B31" s="28">
        <v>1120</v>
      </c>
      <c r="C31" s="48">
        <f t="shared" si="0"/>
        <v>78.737004457414301</v>
      </c>
      <c r="D31" s="47">
        <v>2980</v>
      </c>
      <c r="E31" s="29">
        <v>94.4</v>
      </c>
      <c r="F31" s="50">
        <v>0.87</v>
      </c>
      <c r="G31" s="47">
        <v>1.8</v>
      </c>
      <c r="H31" s="28">
        <v>0.6</v>
      </c>
      <c r="I31" s="49">
        <v>7</v>
      </c>
      <c r="J31" s="49">
        <v>42.7</v>
      </c>
      <c r="K31" s="29">
        <v>97</v>
      </c>
      <c r="L31" s="28">
        <v>8250</v>
      </c>
    </row>
    <row r="32" spans="1:12">
      <c r="A32" s="63" t="s">
        <v>214</v>
      </c>
      <c r="B32" s="28">
        <v>1250</v>
      </c>
      <c r="C32" s="48">
        <f t="shared" si="0"/>
        <v>87.690336435129936</v>
      </c>
      <c r="D32" s="47">
        <v>2980</v>
      </c>
      <c r="E32" s="29">
        <v>94.6</v>
      </c>
      <c r="F32" s="50">
        <v>0.87</v>
      </c>
      <c r="G32" s="47">
        <v>1.8</v>
      </c>
      <c r="H32" s="28">
        <v>0.6</v>
      </c>
      <c r="I32" s="49">
        <v>7</v>
      </c>
      <c r="J32" s="49">
        <v>44</v>
      </c>
      <c r="K32" s="29">
        <v>97.5</v>
      </c>
      <c r="L32" s="28">
        <v>8460</v>
      </c>
    </row>
    <row r="33" spans="1:12">
      <c r="A33" s="63" t="s">
        <v>215</v>
      </c>
      <c r="B33" s="28">
        <v>1400</v>
      </c>
      <c r="C33" s="48">
        <f t="shared" si="0"/>
        <v>98.005976012393347</v>
      </c>
      <c r="D33" s="47">
        <v>2980</v>
      </c>
      <c r="E33" s="29">
        <v>94.8</v>
      </c>
      <c r="F33" s="50">
        <v>0.87</v>
      </c>
      <c r="G33" s="47">
        <v>1.8</v>
      </c>
      <c r="H33" s="28">
        <v>0.6</v>
      </c>
      <c r="I33" s="49">
        <v>7</v>
      </c>
      <c r="J33" s="49">
        <v>45.5</v>
      </c>
      <c r="K33" s="29">
        <v>98</v>
      </c>
      <c r="L33" s="28">
        <v>8700</v>
      </c>
    </row>
    <row r="34" spans="1:12">
      <c r="A34" s="63" t="s">
        <v>216</v>
      </c>
      <c r="B34" s="28">
        <v>1600</v>
      </c>
      <c r="C34" s="51">
        <f t="shared" si="0"/>
        <v>110.61733988748446</v>
      </c>
      <c r="D34" s="47">
        <v>2980</v>
      </c>
      <c r="E34" s="29">
        <v>94.9</v>
      </c>
      <c r="F34" s="52">
        <v>0.88</v>
      </c>
      <c r="G34" s="47">
        <v>1.8</v>
      </c>
      <c r="H34" s="28">
        <v>0.6</v>
      </c>
      <c r="I34" s="49">
        <v>7</v>
      </c>
      <c r="J34" s="49">
        <v>47.8</v>
      </c>
      <c r="K34" s="29">
        <v>99</v>
      </c>
      <c r="L34" s="28">
        <v>8940</v>
      </c>
    </row>
    <row r="35" spans="1:12">
      <c r="A35" s="63" t="s">
        <v>217</v>
      </c>
      <c r="B35" s="28">
        <v>1800</v>
      </c>
      <c r="C35" s="51">
        <f t="shared" si="0"/>
        <v>124.31351315513221</v>
      </c>
      <c r="D35" s="47">
        <v>2980</v>
      </c>
      <c r="E35" s="29">
        <v>95</v>
      </c>
      <c r="F35" s="52">
        <v>0.88</v>
      </c>
      <c r="G35" s="47">
        <v>1.8</v>
      </c>
      <c r="H35" s="28">
        <v>0.6</v>
      </c>
      <c r="I35" s="49">
        <v>7</v>
      </c>
      <c r="J35" s="49">
        <v>48.9</v>
      </c>
      <c r="K35" s="29">
        <v>99.5</v>
      </c>
      <c r="L35" s="28">
        <v>9190</v>
      </c>
    </row>
    <row r="36" spans="1:12">
      <c r="A36" s="63" t="s">
        <v>332</v>
      </c>
      <c r="B36" s="28">
        <v>1250</v>
      </c>
      <c r="C36" s="48">
        <f t="shared" si="0"/>
        <v>87.690336435129936</v>
      </c>
      <c r="D36" s="47">
        <v>2980</v>
      </c>
      <c r="E36" s="29">
        <v>94.6</v>
      </c>
      <c r="F36" s="52">
        <v>0.87</v>
      </c>
      <c r="G36" s="47">
        <v>1.8</v>
      </c>
      <c r="H36" s="28">
        <v>0.6</v>
      </c>
      <c r="I36" s="49">
        <v>7</v>
      </c>
      <c r="J36" s="49">
        <v>42.7</v>
      </c>
      <c r="K36" s="29">
        <v>98</v>
      </c>
      <c r="L36" s="28">
        <v>9300</v>
      </c>
    </row>
    <row r="37" spans="1:12">
      <c r="A37" s="63" t="s">
        <v>331</v>
      </c>
      <c r="B37" s="28">
        <v>1400</v>
      </c>
      <c r="C37" s="48">
        <f t="shared" si="0"/>
        <v>98.005976012393347</v>
      </c>
      <c r="D37" s="47">
        <v>2980</v>
      </c>
      <c r="E37" s="29">
        <v>94.8</v>
      </c>
      <c r="F37" s="52">
        <v>0.87</v>
      </c>
      <c r="G37" s="47">
        <v>1.8</v>
      </c>
      <c r="H37" s="28">
        <v>0.6</v>
      </c>
      <c r="I37" s="49">
        <v>7</v>
      </c>
      <c r="J37" s="49">
        <v>46</v>
      </c>
      <c r="K37" s="29">
        <v>99</v>
      </c>
      <c r="L37" s="28">
        <v>9700</v>
      </c>
    </row>
    <row r="38" spans="1:12" s="9" customFormat="1">
      <c r="A38" s="63" t="s">
        <v>330</v>
      </c>
      <c r="B38" s="28">
        <v>1600</v>
      </c>
      <c r="C38" s="51">
        <f t="shared" si="0"/>
        <v>110.61733988748446</v>
      </c>
      <c r="D38" s="47">
        <v>2981</v>
      </c>
      <c r="E38" s="29">
        <v>94.9</v>
      </c>
      <c r="F38" s="52">
        <v>0.88</v>
      </c>
      <c r="G38" s="47">
        <v>1.8</v>
      </c>
      <c r="H38" s="28">
        <v>0.6</v>
      </c>
      <c r="I38" s="49">
        <v>7</v>
      </c>
      <c r="J38" s="49">
        <v>53</v>
      </c>
      <c r="K38" s="34">
        <v>100</v>
      </c>
      <c r="L38" s="28">
        <v>10100</v>
      </c>
    </row>
    <row r="39" spans="1:12" s="9" customFormat="1">
      <c r="A39" s="63" t="s">
        <v>218</v>
      </c>
      <c r="B39" s="28">
        <v>2000</v>
      </c>
      <c r="C39" s="51">
        <f t="shared" si="0"/>
        <v>137.83594479152148</v>
      </c>
      <c r="D39" s="47">
        <v>2981</v>
      </c>
      <c r="E39" s="29">
        <v>95.2</v>
      </c>
      <c r="F39" s="52">
        <v>0.88</v>
      </c>
      <c r="G39" s="47">
        <v>1.8</v>
      </c>
      <c r="H39" s="28">
        <v>0.6</v>
      </c>
      <c r="I39" s="49">
        <v>7</v>
      </c>
      <c r="J39" s="49">
        <v>56.2</v>
      </c>
      <c r="K39" s="34">
        <v>101</v>
      </c>
      <c r="L39" s="28">
        <v>10500</v>
      </c>
    </row>
    <row r="40" spans="1:12" s="10" customFormat="1">
      <c r="A40" s="63" t="s">
        <v>219</v>
      </c>
      <c r="B40" s="28">
        <v>2100</v>
      </c>
      <c r="C40" s="51">
        <f t="shared" si="0"/>
        <v>144.72774203109753</v>
      </c>
      <c r="D40" s="47">
        <v>2981</v>
      </c>
      <c r="E40" s="29">
        <v>95.2</v>
      </c>
      <c r="F40" s="52">
        <v>0.88</v>
      </c>
      <c r="G40" s="47">
        <v>1.8</v>
      </c>
      <c r="H40" s="28">
        <v>0.6</v>
      </c>
      <c r="I40" s="49">
        <v>7</v>
      </c>
      <c r="J40" s="49">
        <v>59.8</v>
      </c>
      <c r="K40" s="34">
        <v>103</v>
      </c>
      <c r="L40" s="28">
        <v>10850</v>
      </c>
    </row>
    <row r="41" spans="1:12">
      <c r="A41" s="63" t="s">
        <v>220</v>
      </c>
      <c r="B41" s="28">
        <v>2240</v>
      </c>
      <c r="C41" s="51">
        <f t="shared" si="0"/>
        <v>154.05261821227657</v>
      </c>
      <c r="D41" s="47">
        <v>2981</v>
      </c>
      <c r="E41" s="29">
        <v>95.4</v>
      </c>
      <c r="F41" s="52">
        <v>0.88</v>
      </c>
      <c r="G41" s="47">
        <v>1.8</v>
      </c>
      <c r="H41" s="28">
        <v>0.6</v>
      </c>
      <c r="I41" s="49">
        <v>7</v>
      </c>
      <c r="J41" s="49">
        <v>62.8</v>
      </c>
      <c r="K41" s="34">
        <v>104</v>
      </c>
      <c r="L41" s="28">
        <v>11200</v>
      </c>
    </row>
    <row r="42" spans="1:12">
      <c r="A42" s="63" t="s">
        <v>221</v>
      </c>
      <c r="B42" s="28">
        <v>2350</v>
      </c>
      <c r="C42" s="51">
        <f t="shared" si="0"/>
        <v>161.61770214234372</v>
      </c>
      <c r="D42" s="47">
        <v>2981</v>
      </c>
      <c r="E42" s="29">
        <v>95.4</v>
      </c>
      <c r="F42" s="52">
        <v>0.88</v>
      </c>
      <c r="G42" s="47">
        <v>1.8</v>
      </c>
      <c r="H42" s="28">
        <v>0.6</v>
      </c>
      <c r="I42" s="49">
        <v>7</v>
      </c>
      <c r="J42" s="49">
        <v>66</v>
      </c>
      <c r="K42" s="34">
        <v>105</v>
      </c>
      <c r="L42" s="28">
        <v>11600</v>
      </c>
    </row>
    <row r="43" spans="1:12">
      <c r="A43" s="63" t="s">
        <v>222</v>
      </c>
      <c r="B43" s="28">
        <v>2500</v>
      </c>
      <c r="C43" s="51">
        <f t="shared" si="0"/>
        <v>171.93372568334436</v>
      </c>
      <c r="D43" s="47">
        <v>2981</v>
      </c>
      <c r="E43" s="29">
        <v>95.4</v>
      </c>
      <c r="F43" s="52">
        <v>0.88</v>
      </c>
      <c r="G43" s="47">
        <v>1.8</v>
      </c>
      <c r="H43" s="28">
        <v>0.6</v>
      </c>
      <c r="I43" s="49">
        <v>7</v>
      </c>
      <c r="J43" s="49">
        <v>69.099999999999994</v>
      </c>
      <c r="K43" s="34">
        <v>106</v>
      </c>
      <c r="L43" s="28">
        <v>12000</v>
      </c>
    </row>
    <row r="44" spans="1:12">
      <c r="A44" s="62" t="s">
        <v>223</v>
      </c>
      <c r="B44" s="47">
        <v>220</v>
      </c>
      <c r="C44" s="48">
        <f t="shared" si="0"/>
        <v>16.743664182251919</v>
      </c>
      <c r="D44" s="47">
        <v>1490</v>
      </c>
      <c r="E44" s="49">
        <v>91.4</v>
      </c>
      <c r="F44" s="47">
        <v>0.83</v>
      </c>
      <c r="G44" s="47">
        <v>1.8</v>
      </c>
      <c r="H44" s="28">
        <v>0.7</v>
      </c>
      <c r="I44" s="49">
        <v>7</v>
      </c>
      <c r="J44" s="49">
        <v>6</v>
      </c>
      <c r="K44" s="49">
        <v>26.4</v>
      </c>
      <c r="L44" s="47">
        <v>3010</v>
      </c>
    </row>
    <row r="45" spans="1:12">
      <c r="A45" s="62" t="s">
        <v>224</v>
      </c>
      <c r="B45" s="47">
        <v>250</v>
      </c>
      <c r="C45" s="48">
        <f t="shared" si="0"/>
        <v>18.985347685810666</v>
      </c>
      <c r="D45" s="47">
        <v>1490</v>
      </c>
      <c r="E45" s="49">
        <v>91.6</v>
      </c>
      <c r="F45" s="47">
        <v>0.83</v>
      </c>
      <c r="G45" s="47">
        <v>1.8</v>
      </c>
      <c r="H45" s="28">
        <v>0.7</v>
      </c>
      <c r="I45" s="49">
        <v>7</v>
      </c>
      <c r="J45" s="49">
        <v>7</v>
      </c>
      <c r="K45" s="49">
        <v>33.6</v>
      </c>
      <c r="L45" s="47">
        <v>3050</v>
      </c>
    </row>
    <row r="46" spans="1:12">
      <c r="A46" s="62" t="s">
        <v>225</v>
      </c>
      <c r="B46" s="47">
        <v>280</v>
      </c>
      <c r="C46" s="48">
        <f t="shared" si="0"/>
        <v>21.217263505258035</v>
      </c>
      <c r="D46" s="47">
        <v>1490</v>
      </c>
      <c r="E46" s="49">
        <v>91.8</v>
      </c>
      <c r="F46" s="47">
        <v>0.83</v>
      </c>
      <c r="G46" s="47">
        <v>1.8</v>
      </c>
      <c r="H46" s="28">
        <v>0.7</v>
      </c>
      <c r="I46" s="49">
        <v>7</v>
      </c>
      <c r="J46" s="49">
        <v>8</v>
      </c>
      <c r="K46" s="49">
        <v>41.6</v>
      </c>
      <c r="L46" s="47">
        <v>3090</v>
      </c>
    </row>
    <row r="47" spans="1:12">
      <c r="A47" s="62" t="s">
        <v>226</v>
      </c>
      <c r="B47" s="47">
        <v>315</v>
      </c>
      <c r="C47" s="48">
        <f t="shared" si="0"/>
        <v>23.791670884967683</v>
      </c>
      <c r="D47" s="47">
        <v>1490</v>
      </c>
      <c r="E47" s="49">
        <v>92.1</v>
      </c>
      <c r="F47" s="47">
        <v>0.83</v>
      </c>
      <c r="G47" s="47">
        <v>1.8</v>
      </c>
      <c r="H47" s="28">
        <v>0.7</v>
      </c>
      <c r="I47" s="49">
        <v>7</v>
      </c>
      <c r="J47" s="49">
        <v>9</v>
      </c>
      <c r="K47" s="49">
        <v>51.3</v>
      </c>
      <c r="L47" s="47">
        <v>3140</v>
      </c>
    </row>
    <row r="48" spans="1:12">
      <c r="A48" s="62" t="s">
        <v>227</v>
      </c>
      <c r="B48" s="28">
        <v>355</v>
      </c>
      <c r="C48" s="48">
        <f t="shared" si="0"/>
        <v>25.821431374898264</v>
      </c>
      <c r="D48" s="47">
        <v>1490</v>
      </c>
      <c r="E48" s="29">
        <v>92.3</v>
      </c>
      <c r="F48" s="47">
        <v>0.86</v>
      </c>
      <c r="G48" s="47">
        <v>1.8</v>
      </c>
      <c r="H48" s="28">
        <v>0.7</v>
      </c>
      <c r="I48" s="49">
        <v>7</v>
      </c>
      <c r="J48" s="49">
        <v>10</v>
      </c>
      <c r="K48" s="29">
        <v>60</v>
      </c>
      <c r="L48" s="28">
        <v>3180</v>
      </c>
    </row>
    <row r="49" spans="1:12">
      <c r="A49" s="62" t="s">
        <v>228</v>
      </c>
      <c r="B49" s="28">
        <v>400</v>
      </c>
      <c r="C49" s="48">
        <f t="shared" si="0"/>
        <v>29.0316633836694</v>
      </c>
      <c r="D49" s="47">
        <v>1490</v>
      </c>
      <c r="E49" s="29">
        <v>92.5</v>
      </c>
      <c r="F49" s="47">
        <v>0.86</v>
      </c>
      <c r="G49" s="47">
        <v>1.8</v>
      </c>
      <c r="H49" s="28">
        <v>0.7</v>
      </c>
      <c r="I49" s="49">
        <v>7</v>
      </c>
      <c r="J49" s="49">
        <v>11</v>
      </c>
      <c r="K49" s="29">
        <v>70.400000000000006</v>
      </c>
      <c r="L49" s="28">
        <v>3210</v>
      </c>
    </row>
    <row r="50" spans="1:12">
      <c r="A50" s="63" t="s">
        <v>338</v>
      </c>
      <c r="B50" s="28">
        <v>220</v>
      </c>
      <c r="C50" s="48">
        <f t="shared" si="0"/>
        <v>16.743664182251919</v>
      </c>
      <c r="D50" s="47">
        <v>1492</v>
      </c>
      <c r="E50" s="29">
        <v>91.4</v>
      </c>
      <c r="F50" s="47">
        <v>0.83</v>
      </c>
      <c r="G50" s="47">
        <v>1.8</v>
      </c>
      <c r="H50" s="28">
        <v>0.7</v>
      </c>
      <c r="I50" s="49">
        <v>7</v>
      </c>
      <c r="J50" s="49">
        <v>11.4</v>
      </c>
      <c r="K50" s="29">
        <v>78</v>
      </c>
      <c r="L50" s="28">
        <v>3200</v>
      </c>
    </row>
    <row r="51" spans="1:12">
      <c r="A51" s="63" t="s">
        <v>337</v>
      </c>
      <c r="B51" s="28">
        <v>250</v>
      </c>
      <c r="C51" s="48">
        <f t="shared" si="0"/>
        <v>18.985347685810666</v>
      </c>
      <c r="D51" s="47">
        <v>1492</v>
      </c>
      <c r="E51" s="29">
        <v>91.6</v>
      </c>
      <c r="F51" s="47">
        <v>0.83</v>
      </c>
      <c r="G51" s="47">
        <v>1.8</v>
      </c>
      <c r="H51" s="28">
        <v>0.7</v>
      </c>
      <c r="I51" s="49">
        <v>7</v>
      </c>
      <c r="J51" s="49">
        <v>12.6</v>
      </c>
      <c r="K51" s="29">
        <v>87</v>
      </c>
      <c r="L51" s="28">
        <v>3250</v>
      </c>
    </row>
    <row r="52" spans="1:12">
      <c r="A52" s="63" t="s">
        <v>336</v>
      </c>
      <c r="B52" s="28">
        <v>280</v>
      </c>
      <c r="C52" s="48">
        <f t="shared" si="0"/>
        <v>21.217263505258035</v>
      </c>
      <c r="D52" s="47">
        <v>1492</v>
      </c>
      <c r="E52" s="29">
        <v>91.8</v>
      </c>
      <c r="F52" s="47">
        <v>0.83</v>
      </c>
      <c r="G52" s="47">
        <v>1.8</v>
      </c>
      <c r="H52" s="28">
        <v>0.7</v>
      </c>
      <c r="I52" s="49">
        <v>7</v>
      </c>
      <c r="J52" s="49">
        <v>13.1</v>
      </c>
      <c r="K52" s="29">
        <v>97</v>
      </c>
      <c r="L52" s="28">
        <v>3350</v>
      </c>
    </row>
    <row r="53" spans="1:12">
      <c r="A53" s="63" t="s">
        <v>334</v>
      </c>
      <c r="B53" s="28">
        <v>315</v>
      </c>
      <c r="C53" s="48">
        <f t="shared" si="0"/>
        <v>23.791670884967683</v>
      </c>
      <c r="D53" s="47">
        <v>1492</v>
      </c>
      <c r="E53" s="29">
        <v>92.1</v>
      </c>
      <c r="F53" s="47">
        <v>0.83</v>
      </c>
      <c r="G53" s="47">
        <v>1.8</v>
      </c>
      <c r="H53" s="28">
        <v>0.7</v>
      </c>
      <c r="I53" s="49">
        <v>7</v>
      </c>
      <c r="J53" s="49">
        <v>13.5</v>
      </c>
      <c r="K53" s="34">
        <v>107</v>
      </c>
      <c r="L53" s="28">
        <v>3500</v>
      </c>
    </row>
    <row r="54" spans="1:12">
      <c r="A54" s="63" t="s">
        <v>335</v>
      </c>
      <c r="B54" s="28">
        <v>355</v>
      </c>
      <c r="C54" s="48">
        <f t="shared" si="0"/>
        <v>25.821431374898264</v>
      </c>
      <c r="D54" s="47">
        <v>1492</v>
      </c>
      <c r="E54" s="29">
        <v>92.3</v>
      </c>
      <c r="F54" s="47">
        <v>0.86</v>
      </c>
      <c r="G54" s="47">
        <v>1.8</v>
      </c>
      <c r="H54" s="28">
        <v>0.7</v>
      </c>
      <c r="I54" s="49">
        <v>7</v>
      </c>
      <c r="J54" s="49">
        <v>14</v>
      </c>
      <c r="K54" s="34">
        <v>119</v>
      </c>
      <c r="L54" s="28">
        <v>3600</v>
      </c>
    </row>
    <row r="55" spans="1:12">
      <c r="A55" s="63" t="s">
        <v>333</v>
      </c>
      <c r="B55" s="28">
        <v>400</v>
      </c>
      <c r="C55" s="48">
        <f t="shared" si="0"/>
        <v>29.0316633836694</v>
      </c>
      <c r="D55" s="47">
        <v>1492</v>
      </c>
      <c r="E55" s="29">
        <v>92.5</v>
      </c>
      <c r="F55" s="47">
        <v>0.86</v>
      </c>
      <c r="G55" s="47">
        <v>1.8</v>
      </c>
      <c r="H55" s="28">
        <v>0.7</v>
      </c>
      <c r="I55" s="49">
        <v>7</v>
      </c>
      <c r="J55" s="49">
        <v>14.4</v>
      </c>
      <c r="K55" s="34">
        <v>132</v>
      </c>
      <c r="L55" s="28">
        <v>3750</v>
      </c>
    </row>
    <row r="56" spans="1:12">
      <c r="A56" s="63" t="s">
        <v>229</v>
      </c>
      <c r="B56" s="28">
        <v>450</v>
      </c>
      <c r="C56" s="48">
        <f t="shared" si="0"/>
        <v>32.519994304231396</v>
      </c>
      <c r="D56" s="47">
        <v>1492</v>
      </c>
      <c r="E56" s="29">
        <v>92.9</v>
      </c>
      <c r="F56" s="47">
        <v>0.86</v>
      </c>
      <c r="G56" s="47">
        <v>1.8</v>
      </c>
      <c r="H56" s="28">
        <v>0.7</v>
      </c>
      <c r="I56" s="49">
        <v>7</v>
      </c>
      <c r="J56" s="49">
        <v>15.3</v>
      </c>
      <c r="K56" s="53">
        <v>147</v>
      </c>
      <c r="L56" s="28">
        <v>3850</v>
      </c>
    </row>
    <row r="57" spans="1:12">
      <c r="A57" s="63" t="s">
        <v>230</v>
      </c>
      <c r="B57" s="28">
        <v>500</v>
      </c>
      <c r="C57" s="48">
        <f t="shared" si="0"/>
        <v>36.094473964911558</v>
      </c>
      <c r="D57" s="47">
        <v>1492</v>
      </c>
      <c r="E57" s="29">
        <v>93</v>
      </c>
      <c r="F57" s="47">
        <v>0.86</v>
      </c>
      <c r="G57" s="47">
        <v>1.8</v>
      </c>
      <c r="H57" s="28">
        <v>0.7</v>
      </c>
      <c r="I57" s="49">
        <v>7</v>
      </c>
      <c r="J57" s="49">
        <v>15.8</v>
      </c>
      <c r="K57" s="34">
        <v>162</v>
      </c>
      <c r="L57" s="28">
        <v>3950</v>
      </c>
    </row>
    <row r="58" spans="1:12">
      <c r="A58" s="63" t="s">
        <v>231</v>
      </c>
      <c r="B58" s="28">
        <v>560</v>
      </c>
      <c r="C58" s="48">
        <f t="shared" si="0"/>
        <v>40.295824310666539</v>
      </c>
      <c r="D58" s="47">
        <v>1492</v>
      </c>
      <c r="E58" s="29">
        <v>93.3</v>
      </c>
      <c r="F58" s="47">
        <v>0.86</v>
      </c>
      <c r="G58" s="47">
        <v>1.8</v>
      </c>
      <c r="H58" s="28">
        <v>0.7</v>
      </c>
      <c r="I58" s="49">
        <v>7</v>
      </c>
      <c r="J58" s="49">
        <v>16.5</v>
      </c>
      <c r="K58" s="34">
        <v>175</v>
      </c>
      <c r="L58" s="28">
        <v>4100</v>
      </c>
    </row>
    <row r="59" spans="1:12">
      <c r="A59" s="63" t="s">
        <v>232</v>
      </c>
      <c r="B59" s="28">
        <v>630</v>
      </c>
      <c r="C59" s="48">
        <f t="shared" si="0"/>
        <v>45.235833788324449</v>
      </c>
      <c r="D59" s="47">
        <v>1492</v>
      </c>
      <c r="E59" s="29">
        <v>93.5</v>
      </c>
      <c r="F59" s="47">
        <v>0.86</v>
      </c>
      <c r="G59" s="47">
        <v>1.8</v>
      </c>
      <c r="H59" s="28">
        <v>0.7</v>
      </c>
      <c r="I59" s="49">
        <v>7</v>
      </c>
      <c r="J59" s="49">
        <v>17.2</v>
      </c>
      <c r="K59" s="34">
        <v>190</v>
      </c>
      <c r="L59" s="28">
        <v>4160</v>
      </c>
    </row>
    <row r="60" spans="1:12">
      <c r="A60" s="63" t="s">
        <v>233</v>
      </c>
      <c r="B60" s="28">
        <v>710</v>
      </c>
      <c r="C60" s="48">
        <f t="shared" si="0"/>
        <v>50.655007776899254</v>
      </c>
      <c r="D60" s="47">
        <v>1492</v>
      </c>
      <c r="E60" s="29">
        <v>94.1</v>
      </c>
      <c r="F60" s="47">
        <v>0.86</v>
      </c>
      <c r="G60" s="47">
        <v>1.8</v>
      </c>
      <c r="H60" s="28">
        <v>0.7</v>
      </c>
      <c r="I60" s="49">
        <v>7</v>
      </c>
      <c r="J60" s="49">
        <v>18</v>
      </c>
      <c r="K60" s="34">
        <v>200</v>
      </c>
      <c r="L60" s="28">
        <v>4250</v>
      </c>
    </row>
    <row r="61" spans="1:12">
      <c r="A61" s="63" t="s">
        <v>342</v>
      </c>
      <c r="B61" s="28">
        <v>500</v>
      </c>
      <c r="C61" s="48">
        <f t="shared" si="0"/>
        <v>36.094473964911558</v>
      </c>
      <c r="D61" s="47">
        <v>1489</v>
      </c>
      <c r="E61" s="29">
        <v>93</v>
      </c>
      <c r="F61" s="47">
        <v>0.86</v>
      </c>
      <c r="G61" s="47">
        <v>1.8</v>
      </c>
      <c r="H61" s="28">
        <v>0.7</v>
      </c>
      <c r="I61" s="49">
        <v>7</v>
      </c>
      <c r="J61" s="49">
        <v>25</v>
      </c>
      <c r="K61" s="34">
        <v>165</v>
      </c>
      <c r="L61" s="28">
        <v>4580</v>
      </c>
    </row>
    <row r="62" spans="1:12">
      <c r="A62" s="63" t="s">
        <v>341</v>
      </c>
      <c r="B62" s="28">
        <v>560</v>
      </c>
      <c r="C62" s="48">
        <f t="shared" si="0"/>
        <v>40.295824310666539</v>
      </c>
      <c r="D62" s="47">
        <v>1489</v>
      </c>
      <c r="E62" s="29">
        <v>93.3</v>
      </c>
      <c r="F62" s="47">
        <v>0.86</v>
      </c>
      <c r="G62" s="47">
        <v>1.8</v>
      </c>
      <c r="H62" s="28">
        <v>0.7</v>
      </c>
      <c r="I62" s="49">
        <v>7</v>
      </c>
      <c r="J62" s="49">
        <v>26</v>
      </c>
      <c r="K62" s="34">
        <v>182</v>
      </c>
      <c r="L62" s="28">
        <v>4670</v>
      </c>
    </row>
    <row r="63" spans="1:12">
      <c r="A63" s="63" t="s">
        <v>340</v>
      </c>
      <c r="B63" s="28">
        <v>630</v>
      </c>
      <c r="C63" s="48">
        <f t="shared" si="0"/>
        <v>45.235833788324449</v>
      </c>
      <c r="D63" s="47">
        <v>1489</v>
      </c>
      <c r="E63" s="29">
        <v>93.5</v>
      </c>
      <c r="F63" s="47">
        <v>0.86</v>
      </c>
      <c r="G63" s="47">
        <v>1.8</v>
      </c>
      <c r="H63" s="28">
        <v>0.7</v>
      </c>
      <c r="I63" s="49">
        <v>7</v>
      </c>
      <c r="J63" s="49">
        <v>28</v>
      </c>
      <c r="K63" s="34">
        <v>201</v>
      </c>
      <c r="L63" s="28">
        <v>4800</v>
      </c>
    </row>
    <row r="64" spans="1:12">
      <c r="A64" s="63" t="s">
        <v>339</v>
      </c>
      <c r="B64" s="28">
        <v>710</v>
      </c>
      <c r="C64" s="48">
        <f t="shared" si="0"/>
        <v>50.655007776899254</v>
      </c>
      <c r="D64" s="47">
        <v>1489</v>
      </c>
      <c r="E64" s="29">
        <v>94.1</v>
      </c>
      <c r="F64" s="47">
        <v>0.86</v>
      </c>
      <c r="G64" s="47">
        <v>1.8</v>
      </c>
      <c r="H64" s="28">
        <v>0.7</v>
      </c>
      <c r="I64" s="49">
        <v>7</v>
      </c>
      <c r="J64" s="49">
        <v>30</v>
      </c>
      <c r="K64" s="34">
        <v>220</v>
      </c>
      <c r="L64" s="28">
        <v>5080</v>
      </c>
    </row>
    <row r="65" spans="1:12">
      <c r="A65" s="63" t="s">
        <v>234</v>
      </c>
      <c r="B65" s="28">
        <v>800</v>
      </c>
      <c r="C65" s="48">
        <f t="shared" si="0"/>
        <v>56.300357678987353</v>
      </c>
      <c r="D65" s="47">
        <v>1489</v>
      </c>
      <c r="E65" s="29">
        <v>94.3</v>
      </c>
      <c r="F65" s="52">
        <v>0.87</v>
      </c>
      <c r="G65" s="47">
        <v>1.8</v>
      </c>
      <c r="H65" s="28">
        <v>0.7</v>
      </c>
      <c r="I65" s="49">
        <v>7</v>
      </c>
      <c r="J65" s="49">
        <v>32</v>
      </c>
      <c r="K65" s="34">
        <v>242</v>
      </c>
      <c r="L65" s="28">
        <v>5350</v>
      </c>
    </row>
    <row r="66" spans="1:12">
      <c r="A66" s="63" t="s">
        <v>235</v>
      </c>
      <c r="B66" s="28">
        <v>900</v>
      </c>
      <c r="C66" s="48">
        <f t="shared" si="0"/>
        <v>63.270807153279343</v>
      </c>
      <c r="D66" s="47">
        <v>1489</v>
      </c>
      <c r="E66" s="29">
        <v>94.4</v>
      </c>
      <c r="F66" s="52">
        <v>0.87</v>
      </c>
      <c r="G66" s="47">
        <v>1.8</v>
      </c>
      <c r="H66" s="28">
        <v>0.7</v>
      </c>
      <c r="I66" s="49">
        <v>7</v>
      </c>
      <c r="J66" s="49">
        <v>34</v>
      </c>
      <c r="K66" s="28">
        <v>250</v>
      </c>
      <c r="L66" s="28">
        <v>5530</v>
      </c>
    </row>
    <row r="67" spans="1:12">
      <c r="A67" s="63" t="s">
        <v>236</v>
      </c>
      <c r="B67" s="28">
        <v>1000</v>
      </c>
      <c r="C67" s="48">
        <f t="shared" si="0"/>
        <v>70.22650435355169</v>
      </c>
      <c r="D67" s="47">
        <v>1489</v>
      </c>
      <c r="E67" s="29">
        <v>94.5</v>
      </c>
      <c r="F67" s="52">
        <v>0.87</v>
      </c>
      <c r="G67" s="47">
        <v>1.8</v>
      </c>
      <c r="H67" s="28">
        <v>0.7</v>
      </c>
      <c r="I67" s="49">
        <v>7</v>
      </c>
      <c r="J67" s="49">
        <v>36</v>
      </c>
      <c r="K67" s="28">
        <v>262</v>
      </c>
      <c r="L67" s="28">
        <v>5720</v>
      </c>
    </row>
    <row r="68" spans="1:12">
      <c r="A68" s="63" t="s">
        <v>237</v>
      </c>
      <c r="B68" s="28">
        <v>1120</v>
      </c>
      <c r="C68" s="48">
        <f t="shared" si="0"/>
        <v>78.57054144587643</v>
      </c>
      <c r="D68" s="47">
        <v>1489</v>
      </c>
      <c r="E68" s="29">
        <v>94.6</v>
      </c>
      <c r="F68" s="52">
        <v>0.87</v>
      </c>
      <c r="G68" s="47">
        <v>1.8</v>
      </c>
      <c r="H68" s="28">
        <v>0.7</v>
      </c>
      <c r="I68" s="49">
        <v>7</v>
      </c>
      <c r="J68" s="49">
        <v>38</v>
      </c>
      <c r="K68" s="28">
        <v>279</v>
      </c>
      <c r="L68" s="28">
        <v>5920</v>
      </c>
    </row>
    <row r="69" spans="1:12">
      <c r="A69" s="63" t="s">
        <v>345</v>
      </c>
      <c r="B69" s="28">
        <v>900</v>
      </c>
      <c r="C69" s="48">
        <f t="shared" ref="C69:C132" si="1">B69*100/1.732/10/E69/F69</f>
        <v>63.270807153279343</v>
      </c>
      <c r="D69" s="47">
        <v>1493</v>
      </c>
      <c r="E69" s="29">
        <v>94.4</v>
      </c>
      <c r="F69" s="52">
        <v>0.87</v>
      </c>
      <c r="G69" s="47">
        <v>1.8</v>
      </c>
      <c r="H69" s="28">
        <v>0.7</v>
      </c>
      <c r="I69" s="49">
        <v>7</v>
      </c>
      <c r="J69" s="49">
        <v>44</v>
      </c>
      <c r="K69" s="28">
        <v>270</v>
      </c>
      <c r="L69" s="28">
        <v>7800</v>
      </c>
    </row>
    <row r="70" spans="1:12">
      <c r="A70" s="63" t="s">
        <v>344</v>
      </c>
      <c r="B70" s="28">
        <v>1000</v>
      </c>
      <c r="C70" s="48">
        <f t="shared" si="1"/>
        <v>70.22650435355169</v>
      </c>
      <c r="D70" s="47">
        <v>1493</v>
      </c>
      <c r="E70" s="29">
        <v>94.5</v>
      </c>
      <c r="F70" s="52">
        <v>0.87</v>
      </c>
      <c r="G70" s="47">
        <v>1.8</v>
      </c>
      <c r="H70" s="28">
        <v>0.7</v>
      </c>
      <c r="I70" s="49">
        <v>7</v>
      </c>
      <c r="J70" s="49">
        <v>47</v>
      </c>
      <c r="K70" s="28">
        <v>292</v>
      </c>
      <c r="L70" s="28">
        <v>8050</v>
      </c>
    </row>
    <row r="71" spans="1:12">
      <c r="A71" s="63" t="s">
        <v>343</v>
      </c>
      <c r="B71" s="28">
        <v>1120</v>
      </c>
      <c r="C71" s="48">
        <f t="shared" si="1"/>
        <v>78.57054144587643</v>
      </c>
      <c r="D71" s="47">
        <v>1493</v>
      </c>
      <c r="E71" s="29">
        <v>94.6</v>
      </c>
      <c r="F71" s="52">
        <v>0.87</v>
      </c>
      <c r="G71" s="47">
        <v>1.8</v>
      </c>
      <c r="H71" s="28">
        <v>0.7</v>
      </c>
      <c r="I71" s="49">
        <v>7</v>
      </c>
      <c r="J71" s="49">
        <v>50</v>
      </c>
      <c r="K71" s="28">
        <v>320</v>
      </c>
      <c r="L71" s="28">
        <v>8300</v>
      </c>
    </row>
    <row r="72" spans="1:12">
      <c r="A72" s="63" t="s">
        <v>238</v>
      </c>
      <c r="B72" s="28">
        <v>1250</v>
      </c>
      <c r="C72" s="48">
        <f t="shared" si="1"/>
        <v>86.602309557502934</v>
      </c>
      <c r="D72" s="47">
        <v>1493</v>
      </c>
      <c r="E72" s="29">
        <v>94.7</v>
      </c>
      <c r="F72" s="52">
        <v>0.88</v>
      </c>
      <c r="G72" s="47">
        <v>1.8</v>
      </c>
      <c r="H72" s="28">
        <v>0.7</v>
      </c>
      <c r="I72" s="49">
        <v>7</v>
      </c>
      <c r="J72" s="49">
        <v>53</v>
      </c>
      <c r="K72" s="28">
        <v>340</v>
      </c>
      <c r="L72" s="28">
        <v>8550</v>
      </c>
    </row>
    <row r="73" spans="1:12">
      <c r="A73" s="63" t="s">
        <v>239</v>
      </c>
      <c r="B73" s="28">
        <v>1400</v>
      </c>
      <c r="C73" s="48">
        <f t="shared" si="1"/>
        <v>96.688288009547293</v>
      </c>
      <c r="D73" s="47">
        <v>1493</v>
      </c>
      <c r="E73" s="29">
        <v>95</v>
      </c>
      <c r="F73" s="52">
        <v>0.88</v>
      </c>
      <c r="G73" s="47">
        <v>1.8</v>
      </c>
      <c r="H73" s="28">
        <v>0.7</v>
      </c>
      <c r="I73" s="49">
        <v>7</v>
      </c>
      <c r="J73" s="49">
        <v>56</v>
      </c>
      <c r="K73" s="28">
        <v>360</v>
      </c>
      <c r="L73" s="28">
        <v>8800</v>
      </c>
    </row>
    <row r="74" spans="1:12">
      <c r="A74" s="63" t="s">
        <v>240</v>
      </c>
      <c r="B74" s="28">
        <v>1600</v>
      </c>
      <c r="C74" s="51">
        <f t="shared" si="1"/>
        <v>110.38470615480838</v>
      </c>
      <c r="D74" s="47">
        <v>1493</v>
      </c>
      <c r="E74" s="29">
        <v>95.1</v>
      </c>
      <c r="F74" s="52">
        <v>0.88</v>
      </c>
      <c r="G74" s="47">
        <v>1.8</v>
      </c>
      <c r="H74" s="28">
        <v>0.7</v>
      </c>
      <c r="I74" s="49">
        <v>7</v>
      </c>
      <c r="J74" s="49">
        <v>59</v>
      </c>
      <c r="K74" s="28">
        <v>375</v>
      </c>
      <c r="L74" s="28">
        <v>9050</v>
      </c>
    </row>
    <row r="75" spans="1:12">
      <c r="A75" s="63" t="s">
        <v>241</v>
      </c>
      <c r="B75" s="28">
        <v>1800</v>
      </c>
      <c r="C75" s="51">
        <f t="shared" si="1"/>
        <v>124.05235031236933</v>
      </c>
      <c r="D75" s="47">
        <v>1493</v>
      </c>
      <c r="E75" s="29">
        <v>95.2</v>
      </c>
      <c r="F75" s="52">
        <v>0.88</v>
      </c>
      <c r="G75" s="47">
        <v>1.8</v>
      </c>
      <c r="H75" s="28">
        <v>0.7</v>
      </c>
      <c r="I75" s="49">
        <v>7</v>
      </c>
      <c r="J75" s="49">
        <v>62</v>
      </c>
      <c r="K75" s="28">
        <v>388</v>
      </c>
      <c r="L75" s="28">
        <v>9300</v>
      </c>
    </row>
    <row r="76" spans="1:12">
      <c r="A76" s="63" t="s">
        <v>348</v>
      </c>
      <c r="B76" s="28">
        <v>1250</v>
      </c>
      <c r="C76" s="48">
        <f t="shared" si="1"/>
        <v>86.602309557502934</v>
      </c>
      <c r="D76" s="47">
        <v>1492</v>
      </c>
      <c r="E76" s="29">
        <v>94.7</v>
      </c>
      <c r="F76" s="52">
        <v>0.88</v>
      </c>
      <c r="G76" s="47">
        <v>1.8</v>
      </c>
      <c r="H76" s="47">
        <v>0.6</v>
      </c>
      <c r="I76" s="49">
        <v>7</v>
      </c>
      <c r="J76" s="49">
        <v>90</v>
      </c>
      <c r="K76" s="47">
        <v>350</v>
      </c>
      <c r="L76" s="47">
        <v>9900</v>
      </c>
    </row>
    <row r="77" spans="1:12">
      <c r="A77" s="63" t="s">
        <v>347</v>
      </c>
      <c r="B77" s="28">
        <v>1400</v>
      </c>
      <c r="C77" s="48">
        <f t="shared" si="1"/>
        <v>96.688288009547293</v>
      </c>
      <c r="D77" s="47">
        <v>1492</v>
      </c>
      <c r="E77" s="29">
        <v>95</v>
      </c>
      <c r="F77" s="52">
        <v>0.88</v>
      </c>
      <c r="G77" s="47">
        <v>1.8</v>
      </c>
      <c r="H77" s="47">
        <v>0.6</v>
      </c>
      <c r="I77" s="49">
        <v>7</v>
      </c>
      <c r="J77" s="49">
        <v>95</v>
      </c>
      <c r="K77" s="47">
        <v>382</v>
      </c>
      <c r="L77" s="47">
        <v>10300</v>
      </c>
    </row>
    <row r="78" spans="1:12" s="9" customFormat="1">
      <c r="A78" s="63" t="s">
        <v>346</v>
      </c>
      <c r="B78" s="28">
        <v>1600</v>
      </c>
      <c r="C78" s="51">
        <f t="shared" si="1"/>
        <v>110.38470615480838</v>
      </c>
      <c r="D78" s="47">
        <v>1492</v>
      </c>
      <c r="E78" s="29">
        <v>95.1</v>
      </c>
      <c r="F78" s="52">
        <v>0.88</v>
      </c>
      <c r="G78" s="47">
        <v>1.8</v>
      </c>
      <c r="H78" s="47">
        <v>0.6</v>
      </c>
      <c r="I78" s="49">
        <v>7</v>
      </c>
      <c r="J78" s="54">
        <v>101</v>
      </c>
      <c r="K78" s="28">
        <v>423</v>
      </c>
      <c r="L78" s="28">
        <v>10500</v>
      </c>
    </row>
    <row r="79" spans="1:12" s="9" customFormat="1">
      <c r="A79" s="63" t="s">
        <v>242</v>
      </c>
      <c r="B79" s="28">
        <v>2000</v>
      </c>
      <c r="C79" s="51">
        <f t="shared" si="1"/>
        <v>137.54698054667554</v>
      </c>
      <c r="D79" s="47">
        <v>1492</v>
      </c>
      <c r="E79" s="29">
        <v>95.4</v>
      </c>
      <c r="F79" s="52">
        <v>0.88</v>
      </c>
      <c r="G79" s="47">
        <v>1.8</v>
      </c>
      <c r="H79" s="47">
        <v>0.6</v>
      </c>
      <c r="I79" s="49">
        <v>7</v>
      </c>
      <c r="J79" s="49">
        <v>105</v>
      </c>
      <c r="K79" s="28">
        <v>452</v>
      </c>
      <c r="L79" s="28">
        <v>10900</v>
      </c>
    </row>
    <row r="80" spans="1:12">
      <c r="A80" s="63" t="s">
        <v>243</v>
      </c>
      <c r="B80" s="28">
        <v>2100</v>
      </c>
      <c r="C80" s="51">
        <f t="shared" si="1"/>
        <v>144.42432957400928</v>
      </c>
      <c r="D80" s="47">
        <v>1492</v>
      </c>
      <c r="E80" s="29">
        <v>95.4</v>
      </c>
      <c r="F80" s="52">
        <v>0.88</v>
      </c>
      <c r="G80" s="47">
        <v>1.8</v>
      </c>
      <c r="H80" s="47">
        <v>0.6</v>
      </c>
      <c r="I80" s="49">
        <v>7</v>
      </c>
      <c r="J80" s="54">
        <v>109</v>
      </c>
      <c r="K80" s="28">
        <v>488</v>
      </c>
      <c r="L80" s="47">
        <v>11200</v>
      </c>
    </row>
    <row r="81" spans="1:12">
      <c r="A81" s="63" t="s">
        <v>244</v>
      </c>
      <c r="B81" s="28">
        <v>2240</v>
      </c>
      <c r="C81" s="51">
        <f t="shared" si="1"/>
        <v>153.89130657016949</v>
      </c>
      <c r="D81" s="47">
        <v>1492</v>
      </c>
      <c r="E81" s="29">
        <v>95.5</v>
      </c>
      <c r="F81" s="52">
        <v>0.88</v>
      </c>
      <c r="G81" s="47">
        <v>1.8</v>
      </c>
      <c r="H81" s="47">
        <v>0.6</v>
      </c>
      <c r="I81" s="49">
        <v>7</v>
      </c>
      <c r="J81" s="54">
        <v>114</v>
      </c>
      <c r="K81" s="28">
        <v>520</v>
      </c>
      <c r="L81" s="47">
        <v>11500</v>
      </c>
    </row>
    <row r="82" spans="1:12">
      <c r="A82" s="63" t="s">
        <v>245</v>
      </c>
      <c r="B82" s="28">
        <v>2350</v>
      </c>
      <c r="C82" s="51">
        <f t="shared" si="1"/>
        <v>161.44846894638314</v>
      </c>
      <c r="D82" s="47">
        <v>1492</v>
      </c>
      <c r="E82" s="29">
        <v>95.5</v>
      </c>
      <c r="F82" s="52">
        <v>0.88</v>
      </c>
      <c r="G82" s="47">
        <v>1.8</v>
      </c>
      <c r="H82" s="47">
        <v>0.6</v>
      </c>
      <c r="I82" s="49">
        <v>7</v>
      </c>
      <c r="J82" s="54">
        <v>119</v>
      </c>
      <c r="K82" s="28">
        <v>552</v>
      </c>
      <c r="L82" s="47">
        <v>11900</v>
      </c>
    </row>
    <row r="83" spans="1:12">
      <c r="A83" s="63" t="s">
        <v>246</v>
      </c>
      <c r="B83" s="28">
        <v>2500</v>
      </c>
      <c r="C83" s="51">
        <f t="shared" si="1"/>
        <v>171.75369036849273</v>
      </c>
      <c r="D83" s="47">
        <v>1492</v>
      </c>
      <c r="E83" s="29">
        <v>95.5</v>
      </c>
      <c r="F83" s="52">
        <v>0.88</v>
      </c>
      <c r="G83" s="47">
        <v>1.8</v>
      </c>
      <c r="H83" s="47">
        <v>0.6</v>
      </c>
      <c r="I83" s="49">
        <v>7</v>
      </c>
      <c r="J83" s="54">
        <v>123</v>
      </c>
      <c r="K83" s="28">
        <v>585</v>
      </c>
      <c r="L83" s="47">
        <v>12300</v>
      </c>
    </row>
    <row r="84" spans="1:12">
      <c r="A84" s="63" t="s">
        <v>247</v>
      </c>
      <c r="B84" s="28">
        <v>220</v>
      </c>
      <c r="C84" s="48">
        <f t="shared" si="1"/>
        <v>17.409647096957169</v>
      </c>
      <c r="D84" s="47">
        <v>991</v>
      </c>
      <c r="E84" s="29">
        <v>91.2</v>
      </c>
      <c r="F84" s="55">
        <v>0.8</v>
      </c>
      <c r="G84" s="47">
        <v>1.8</v>
      </c>
      <c r="H84" s="47">
        <v>0.7</v>
      </c>
      <c r="I84" s="49">
        <v>6</v>
      </c>
      <c r="J84" s="49">
        <v>14</v>
      </c>
      <c r="K84" s="28">
        <v>200</v>
      </c>
      <c r="L84" s="28">
        <v>3280</v>
      </c>
    </row>
    <row r="85" spans="1:12">
      <c r="A85" s="63" t="s">
        <v>248</v>
      </c>
      <c r="B85" s="28">
        <v>250</v>
      </c>
      <c r="C85" s="48">
        <f t="shared" si="1"/>
        <v>19.740399533052695</v>
      </c>
      <c r="D85" s="47">
        <v>991</v>
      </c>
      <c r="E85" s="29">
        <v>91.4</v>
      </c>
      <c r="F85" s="55">
        <v>0.8</v>
      </c>
      <c r="G85" s="47">
        <v>1.8</v>
      </c>
      <c r="H85" s="47">
        <v>0.7</v>
      </c>
      <c r="I85" s="49">
        <v>6</v>
      </c>
      <c r="J85" s="49">
        <v>14.5</v>
      </c>
      <c r="K85" s="28">
        <v>220</v>
      </c>
      <c r="L85" s="28">
        <v>3360</v>
      </c>
    </row>
    <row r="86" spans="1:12">
      <c r="A86" s="63" t="s">
        <v>249</v>
      </c>
      <c r="B86" s="28">
        <v>280</v>
      </c>
      <c r="C86" s="48">
        <f t="shared" si="1"/>
        <v>22.036916242088747</v>
      </c>
      <c r="D86" s="47">
        <v>991</v>
      </c>
      <c r="E86" s="29">
        <v>91.7</v>
      </c>
      <c r="F86" s="55">
        <v>0.8</v>
      </c>
      <c r="G86" s="47">
        <v>1.8</v>
      </c>
      <c r="H86" s="47">
        <v>0.7</v>
      </c>
      <c r="I86" s="49">
        <v>6</v>
      </c>
      <c r="J86" s="49">
        <v>15</v>
      </c>
      <c r="K86" s="28">
        <v>250</v>
      </c>
      <c r="L86" s="28">
        <v>3440</v>
      </c>
    </row>
    <row r="87" spans="1:12">
      <c r="A87" s="63" t="s">
        <v>351</v>
      </c>
      <c r="B87" s="28">
        <v>220</v>
      </c>
      <c r="C87" s="48">
        <f t="shared" si="1"/>
        <v>17.409647096957169</v>
      </c>
      <c r="D87" s="47">
        <v>992</v>
      </c>
      <c r="E87" s="29">
        <v>91.2</v>
      </c>
      <c r="F87" s="55">
        <v>0.8</v>
      </c>
      <c r="G87" s="47">
        <v>1.8</v>
      </c>
      <c r="H87" s="47">
        <v>0.7</v>
      </c>
      <c r="I87" s="49">
        <v>6</v>
      </c>
      <c r="J87" s="49">
        <v>15.5</v>
      </c>
      <c r="K87" s="28">
        <v>210</v>
      </c>
      <c r="L87" s="28">
        <v>3540</v>
      </c>
    </row>
    <row r="88" spans="1:12">
      <c r="A88" s="63" t="s">
        <v>350</v>
      </c>
      <c r="B88" s="28">
        <v>250</v>
      </c>
      <c r="C88" s="48">
        <f t="shared" si="1"/>
        <v>19.740399533052695</v>
      </c>
      <c r="D88" s="47">
        <v>992</v>
      </c>
      <c r="E88" s="29">
        <v>91.4</v>
      </c>
      <c r="F88" s="55">
        <v>0.8</v>
      </c>
      <c r="G88" s="47">
        <v>1.8</v>
      </c>
      <c r="H88" s="47">
        <v>0.7</v>
      </c>
      <c r="I88" s="49">
        <v>6</v>
      </c>
      <c r="J88" s="49">
        <v>16.3</v>
      </c>
      <c r="K88" s="28">
        <v>235</v>
      </c>
      <c r="L88" s="28">
        <v>3600</v>
      </c>
    </row>
    <row r="89" spans="1:12">
      <c r="A89" s="63" t="s">
        <v>349</v>
      </c>
      <c r="B89" s="28">
        <v>280</v>
      </c>
      <c r="C89" s="48">
        <f t="shared" si="1"/>
        <v>22.036916242088747</v>
      </c>
      <c r="D89" s="47">
        <v>992</v>
      </c>
      <c r="E89" s="29">
        <v>91.7</v>
      </c>
      <c r="F89" s="55">
        <v>0.8</v>
      </c>
      <c r="G89" s="47">
        <v>1.8</v>
      </c>
      <c r="H89" s="47">
        <v>0.7</v>
      </c>
      <c r="I89" s="49">
        <v>6</v>
      </c>
      <c r="J89" s="49">
        <v>17.399999999999999</v>
      </c>
      <c r="K89" s="28">
        <v>260</v>
      </c>
      <c r="L89" s="28">
        <v>3650</v>
      </c>
    </row>
    <row r="90" spans="1:12">
      <c r="A90" s="63" t="s">
        <v>250</v>
      </c>
      <c r="B90" s="28">
        <v>315</v>
      </c>
      <c r="C90" s="48">
        <f t="shared" si="1"/>
        <v>24.107989096760136</v>
      </c>
      <c r="D90" s="47">
        <v>992</v>
      </c>
      <c r="E90" s="29">
        <v>92</v>
      </c>
      <c r="F90" s="55">
        <v>0.82</v>
      </c>
      <c r="G90" s="47">
        <v>1.8</v>
      </c>
      <c r="H90" s="47">
        <v>0.7</v>
      </c>
      <c r="I90" s="49">
        <v>6</v>
      </c>
      <c r="J90" s="49">
        <v>18.399999999999999</v>
      </c>
      <c r="K90" s="28">
        <v>290</v>
      </c>
      <c r="L90" s="28">
        <v>3750</v>
      </c>
    </row>
    <row r="91" spans="1:12">
      <c r="A91" s="63" t="s">
        <v>251</v>
      </c>
      <c r="B91" s="28">
        <v>355</v>
      </c>
      <c r="C91" s="48">
        <f t="shared" si="1"/>
        <v>26.78375427536621</v>
      </c>
      <c r="D91" s="47">
        <v>992</v>
      </c>
      <c r="E91" s="29">
        <v>92.2</v>
      </c>
      <c r="F91" s="55">
        <v>0.83</v>
      </c>
      <c r="G91" s="47">
        <v>1.8</v>
      </c>
      <c r="H91" s="47">
        <v>0.7</v>
      </c>
      <c r="I91" s="49">
        <v>6</v>
      </c>
      <c r="J91" s="49">
        <v>19.5</v>
      </c>
      <c r="K91" s="28">
        <v>305</v>
      </c>
      <c r="L91" s="28">
        <v>3820</v>
      </c>
    </row>
    <row r="92" spans="1:12">
      <c r="A92" s="63" t="s">
        <v>252</v>
      </c>
      <c r="B92" s="28">
        <v>400</v>
      </c>
      <c r="C92" s="48">
        <f t="shared" si="1"/>
        <v>30.113555809874573</v>
      </c>
      <c r="D92" s="47">
        <v>992</v>
      </c>
      <c r="E92" s="29">
        <v>92.4</v>
      </c>
      <c r="F92" s="55">
        <v>0.83</v>
      </c>
      <c r="G92" s="47">
        <v>1.8</v>
      </c>
      <c r="H92" s="47">
        <v>0.7</v>
      </c>
      <c r="I92" s="49">
        <v>6</v>
      </c>
      <c r="J92" s="49">
        <v>20.5</v>
      </c>
      <c r="K92" s="28">
        <v>318</v>
      </c>
      <c r="L92" s="28">
        <v>4360</v>
      </c>
    </row>
    <row r="93" spans="1:12">
      <c r="A93" s="63" t="s">
        <v>253</v>
      </c>
      <c r="B93" s="28">
        <v>450</v>
      </c>
      <c r="C93" s="48">
        <f t="shared" si="1"/>
        <v>33.804580199097863</v>
      </c>
      <c r="D93" s="47">
        <v>992</v>
      </c>
      <c r="E93" s="29">
        <v>92.6</v>
      </c>
      <c r="F93" s="55">
        <v>0.83</v>
      </c>
      <c r="G93" s="47">
        <v>1.8</v>
      </c>
      <c r="H93" s="47">
        <v>0.7</v>
      </c>
      <c r="I93" s="49">
        <v>6</v>
      </c>
      <c r="J93" s="49">
        <v>21.6</v>
      </c>
      <c r="K93" s="28">
        <v>323</v>
      </c>
      <c r="L93" s="28">
        <v>4400</v>
      </c>
    </row>
    <row r="94" spans="1:12">
      <c r="A94" s="63" t="s">
        <v>254</v>
      </c>
      <c r="B94" s="28">
        <v>500</v>
      </c>
      <c r="C94" s="48">
        <f t="shared" si="1"/>
        <v>37.399093505811976</v>
      </c>
      <c r="D94" s="47">
        <v>992</v>
      </c>
      <c r="E94" s="29">
        <v>93</v>
      </c>
      <c r="F94" s="55">
        <v>0.83</v>
      </c>
      <c r="G94" s="47">
        <v>1.8</v>
      </c>
      <c r="H94" s="47">
        <v>0.7</v>
      </c>
      <c r="I94" s="49">
        <v>6</v>
      </c>
      <c r="J94" s="49">
        <v>22.7</v>
      </c>
      <c r="K94" s="28">
        <v>338</v>
      </c>
      <c r="L94" s="28">
        <v>4500</v>
      </c>
    </row>
    <row r="95" spans="1:12">
      <c r="A95" s="63" t="s">
        <v>355</v>
      </c>
      <c r="B95" s="28">
        <v>355</v>
      </c>
      <c r="C95" s="48">
        <f t="shared" si="1"/>
        <v>26.78375427536621</v>
      </c>
      <c r="D95" s="47">
        <v>994</v>
      </c>
      <c r="E95" s="29">
        <v>92.2</v>
      </c>
      <c r="F95" s="55">
        <v>0.83</v>
      </c>
      <c r="G95" s="47">
        <v>1.8</v>
      </c>
      <c r="H95" s="47">
        <v>0.7</v>
      </c>
      <c r="I95" s="49">
        <v>6</v>
      </c>
      <c r="J95" s="49">
        <v>27</v>
      </c>
      <c r="K95" s="28">
        <v>326</v>
      </c>
      <c r="L95" s="28">
        <v>4400</v>
      </c>
    </row>
    <row r="96" spans="1:12">
      <c r="A96" s="63" t="s">
        <v>354</v>
      </c>
      <c r="B96" s="28">
        <v>400</v>
      </c>
      <c r="C96" s="48">
        <f t="shared" si="1"/>
        <v>30.113555809874573</v>
      </c>
      <c r="D96" s="47">
        <v>994</v>
      </c>
      <c r="E96" s="29">
        <v>92.4</v>
      </c>
      <c r="F96" s="55">
        <v>0.83</v>
      </c>
      <c r="G96" s="47">
        <v>1.8</v>
      </c>
      <c r="H96" s="47">
        <v>0.7</v>
      </c>
      <c r="I96" s="49">
        <v>6</v>
      </c>
      <c r="J96" s="49">
        <v>29</v>
      </c>
      <c r="K96" s="28">
        <v>362</v>
      </c>
      <c r="L96" s="28">
        <v>4470</v>
      </c>
    </row>
    <row r="97" spans="1:12">
      <c r="A97" s="63" t="s">
        <v>353</v>
      </c>
      <c r="B97" s="28">
        <v>450</v>
      </c>
      <c r="C97" s="48">
        <f t="shared" si="1"/>
        <v>33.804580199097863</v>
      </c>
      <c r="D97" s="47">
        <v>994</v>
      </c>
      <c r="E97" s="29">
        <v>92.6</v>
      </c>
      <c r="F97" s="55">
        <v>0.83</v>
      </c>
      <c r="G97" s="47">
        <v>1.8</v>
      </c>
      <c r="H97" s="47">
        <v>0.7</v>
      </c>
      <c r="I97" s="49">
        <v>6</v>
      </c>
      <c r="J97" s="49">
        <v>31</v>
      </c>
      <c r="K97" s="28">
        <v>400</v>
      </c>
      <c r="L97" s="28">
        <v>4600</v>
      </c>
    </row>
    <row r="98" spans="1:12">
      <c r="A98" s="63" t="s">
        <v>352</v>
      </c>
      <c r="B98" s="28">
        <v>500</v>
      </c>
      <c r="C98" s="48">
        <f t="shared" si="1"/>
        <v>37.399093505811976</v>
      </c>
      <c r="D98" s="47">
        <v>994</v>
      </c>
      <c r="E98" s="29">
        <v>93</v>
      </c>
      <c r="F98" s="55">
        <v>0.83</v>
      </c>
      <c r="G98" s="47">
        <v>1.8</v>
      </c>
      <c r="H98" s="47">
        <v>0.7</v>
      </c>
      <c r="I98" s="49">
        <v>6</v>
      </c>
      <c r="J98" s="49">
        <v>33</v>
      </c>
      <c r="K98" s="28">
        <v>446</v>
      </c>
      <c r="L98" s="28">
        <v>4740</v>
      </c>
    </row>
    <row r="99" spans="1:12">
      <c r="A99" s="63" t="s">
        <v>255</v>
      </c>
      <c r="B99" s="28">
        <v>560</v>
      </c>
      <c r="C99" s="48">
        <f t="shared" si="1"/>
        <v>41.255248699015738</v>
      </c>
      <c r="D99" s="47">
        <v>994</v>
      </c>
      <c r="E99" s="29">
        <v>93.3</v>
      </c>
      <c r="F99" s="55">
        <v>0.84</v>
      </c>
      <c r="G99" s="47">
        <v>1.8</v>
      </c>
      <c r="H99" s="47">
        <v>0.7</v>
      </c>
      <c r="I99" s="49">
        <v>6</v>
      </c>
      <c r="J99" s="49">
        <v>35</v>
      </c>
      <c r="K99" s="28">
        <v>485</v>
      </c>
      <c r="L99" s="28">
        <v>5055</v>
      </c>
    </row>
    <row r="100" spans="1:12">
      <c r="A100" s="63" t="s">
        <v>256</v>
      </c>
      <c r="B100" s="28">
        <v>630</v>
      </c>
      <c r="C100" s="48">
        <f t="shared" si="1"/>
        <v>46.263397880026062</v>
      </c>
      <c r="D100" s="47">
        <v>994</v>
      </c>
      <c r="E100" s="29">
        <v>93.6</v>
      </c>
      <c r="F100" s="55">
        <v>0.84</v>
      </c>
      <c r="G100" s="47">
        <v>1.8</v>
      </c>
      <c r="H100" s="47">
        <v>0.7</v>
      </c>
      <c r="I100" s="49">
        <v>6</v>
      </c>
      <c r="J100" s="49">
        <v>37</v>
      </c>
      <c r="K100" s="28">
        <v>510</v>
      </c>
      <c r="L100" s="28">
        <v>5285</v>
      </c>
    </row>
    <row r="101" spans="1:12">
      <c r="A101" s="63" t="s">
        <v>257</v>
      </c>
      <c r="B101" s="28">
        <v>710</v>
      </c>
      <c r="C101" s="48">
        <f t="shared" si="1"/>
        <v>52.026946382289438</v>
      </c>
      <c r="D101" s="47">
        <v>994</v>
      </c>
      <c r="E101" s="29">
        <v>93.8</v>
      </c>
      <c r="F101" s="55">
        <v>0.84</v>
      </c>
      <c r="G101" s="47">
        <v>1.8</v>
      </c>
      <c r="H101" s="47">
        <v>0.7</v>
      </c>
      <c r="I101" s="49">
        <v>6</v>
      </c>
      <c r="J101" s="49">
        <v>39</v>
      </c>
      <c r="K101" s="28">
        <v>529</v>
      </c>
      <c r="L101" s="28">
        <v>5665</v>
      </c>
    </row>
    <row r="102" spans="1:12">
      <c r="A102" s="63" t="s">
        <v>258</v>
      </c>
      <c r="B102" s="28">
        <v>800</v>
      </c>
      <c r="C102" s="48">
        <f t="shared" si="1"/>
        <v>58.497183945564863</v>
      </c>
      <c r="D102" s="47">
        <v>994</v>
      </c>
      <c r="E102" s="29">
        <v>94</v>
      </c>
      <c r="F102" s="55">
        <v>0.84</v>
      </c>
      <c r="G102" s="47">
        <v>1.8</v>
      </c>
      <c r="H102" s="47">
        <v>0.7</v>
      </c>
      <c r="I102" s="49">
        <v>6</v>
      </c>
      <c r="J102" s="49">
        <v>41</v>
      </c>
      <c r="K102" s="28">
        <v>538</v>
      </c>
      <c r="L102" s="28">
        <v>5900</v>
      </c>
    </row>
    <row r="103" spans="1:12">
      <c r="A103" s="63" t="s">
        <v>259</v>
      </c>
      <c r="B103" s="28">
        <v>900</v>
      </c>
      <c r="C103" s="48">
        <f t="shared" si="1"/>
        <v>64.897025726046294</v>
      </c>
      <c r="D103" s="47">
        <v>994</v>
      </c>
      <c r="E103" s="29">
        <v>94.2</v>
      </c>
      <c r="F103" s="55">
        <v>0.85</v>
      </c>
      <c r="G103" s="47">
        <v>1.8</v>
      </c>
      <c r="H103" s="47">
        <v>0.7</v>
      </c>
      <c r="I103" s="49">
        <v>6</v>
      </c>
      <c r="J103" s="49">
        <v>43</v>
      </c>
      <c r="K103" s="28">
        <v>550</v>
      </c>
      <c r="L103" s="28">
        <v>6250</v>
      </c>
    </row>
    <row r="104" spans="1:12">
      <c r="A104" s="63" t="s">
        <v>359</v>
      </c>
      <c r="B104" s="28">
        <v>630</v>
      </c>
      <c r="C104" s="48">
        <f t="shared" si="1"/>
        <v>46.263397880026062</v>
      </c>
      <c r="D104" s="47">
        <v>992</v>
      </c>
      <c r="E104" s="29">
        <v>93.6</v>
      </c>
      <c r="F104" s="55">
        <v>0.84</v>
      </c>
      <c r="G104" s="47">
        <v>1.8</v>
      </c>
      <c r="H104" s="47">
        <v>0.7</v>
      </c>
      <c r="I104" s="49">
        <v>6</v>
      </c>
      <c r="J104" s="49">
        <v>50</v>
      </c>
      <c r="K104" s="28">
        <v>540</v>
      </c>
      <c r="L104" s="28">
        <v>6320</v>
      </c>
    </row>
    <row r="105" spans="1:12">
      <c r="A105" s="63" t="s">
        <v>358</v>
      </c>
      <c r="B105" s="28">
        <v>710</v>
      </c>
      <c r="C105" s="48">
        <f t="shared" si="1"/>
        <v>52.026946382289438</v>
      </c>
      <c r="D105" s="47">
        <v>992</v>
      </c>
      <c r="E105" s="29">
        <v>93.8</v>
      </c>
      <c r="F105" s="55">
        <v>0.84</v>
      </c>
      <c r="G105" s="47">
        <v>1.8</v>
      </c>
      <c r="H105" s="47">
        <v>0.7</v>
      </c>
      <c r="I105" s="49">
        <v>6</v>
      </c>
      <c r="J105" s="49">
        <v>60</v>
      </c>
      <c r="K105" s="28">
        <v>599</v>
      </c>
      <c r="L105" s="28">
        <v>6440</v>
      </c>
    </row>
    <row r="106" spans="1:12">
      <c r="A106" s="63" t="s">
        <v>357</v>
      </c>
      <c r="B106" s="28">
        <v>800</v>
      </c>
      <c r="C106" s="48">
        <f t="shared" si="1"/>
        <v>58.497183945564863</v>
      </c>
      <c r="D106" s="47">
        <v>992</v>
      </c>
      <c r="E106" s="29">
        <v>94</v>
      </c>
      <c r="F106" s="55">
        <v>0.84</v>
      </c>
      <c r="G106" s="47">
        <v>1.8</v>
      </c>
      <c r="H106" s="47">
        <v>0.7</v>
      </c>
      <c r="I106" s="49">
        <v>6</v>
      </c>
      <c r="J106" s="49">
        <v>63</v>
      </c>
      <c r="K106" s="28">
        <v>665</v>
      </c>
      <c r="L106" s="28">
        <v>6560</v>
      </c>
    </row>
    <row r="107" spans="1:12">
      <c r="A107" s="63" t="s">
        <v>356</v>
      </c>
      <c r="B107" s="28">
        <v>900</v>
      </c>
      <c r="C107" s="48">
        <f t="shared" si="1"/>
        <v>64.897025726046294</v>
      </c>
      <c r="D107" s="47">
        <v>992</v>
      </c>
      <c r="E107" s="29">
        <v>94.2</v>
      </c>
      <c r="F107" s="55">
        <v>0.85</v>
      </c>
      <c r="G107" s="47">
        <v>1.8</v>
      </c>
      <c r="H107" s="47">
        <v>0.7</v>
      </c>
      <c r="I107" s="49">
        <v>6</v>
      </c>
      <c r="J107" s="49">
        <v>67</v>
      </c>
      <c r="K107" s="28">
        <v>736</v>
      </c>
      <c r="L107" s="28">
        <v>6780</v>
      </c>
    </row>
    <row r="108" spans="1:12">
      <c r="A108" s="64" t="s">
        <v>260</v>
      </c>
      <c r="B108" s="28">
        <v>1000</v>
      </c>
      <c r="C108" s="48">
        <f t="shared" si="1"/>
        <v>71.955035586082403</v>
      </c>
      <c r="D108" s="47">
        <v>992</v>
      </c>
      <c r="E108" s="29">
        <v>94.4</v>
      </c>
      <c r="F108" s="55">
        <v>0.85</v>
      </c>
      <c r="G108" s="47">
        <v>1.8</v>
      </c>
      <c r="H108" s="47">
        <v>0.7</v>
      </c>
      <c r="I108" s="49">
        <v>6</v>
      </c>
      <c r="J108" s="49">
        <v>70</v>
      </c>
      <c r="K108" s="28">
        <v>760</v>
      </c>
      <c r="L108" s="28">
        <v>7000</v>
      </c>
    </row>
    <row r="109" spans="1:12">
      <c r="A109" s="64" t="s">
        <v>261</v>
      </c>
      <c r="B109" s="28">
        <v>1120</v>
      </c>
      <c r="C109" s="48">
        <f t="shared" si="1"/>
        <v>80.419260068132346</v>
      </c>
      <c r="D109" s="47">
        <v>992</v>
      </c>
      <c r="E109" s="29">
        <v>94.6</v>
      </c>
      <c r="F109" s="55">
        <v>0.85</v>
      </c>
      <c r="G109" s="47">
        <v>1.8</v>
      </c>
      <c r="H109" s="47">
        <v>0.7</v>
      </c>
      <c r="I109" s="49">
        <v>6</v>
      </c>
      <c r="J109" s="49">
        <v>72</v>
      </c>
      <c r="K109" s="28">
        <v>780</v>
      </c>
      <c r="L109" s="28">
        <v>7220</v>
      </c>
    </row>
    <row r="110" spans="1:12">
      <c r="A110" s="64" t="s">
        <v>262</v>
      </c>
      <c r="B110" s="28">
        <v>1250</v>
      </c>
      <c r="C110" s="48">
        <f t="shared" si="1"/>
        <v>88.616316756514635</v>
      </c>
      <c r="D110" s="47">
        <v>992</v>
      </c>
      <c r="E110" s="29">
        <v>94.7</v>
      </c>
      <c r="F110" s="55">
        <v>0.86</v>
      </c>
      <c r="G110" s="47">
        <v>1.8</v>
      </c>
      <c r="H110" s="47">
        <v>0.7</v>
      </c>
      <c r="I110" s="49">
        <v>6</v>
      </c>
      <c r="J110" s="49">
        <v>75</v>
      </c>
      <c r="K110" s="28">
        <v>800</v>
      </c>
      <c r="L110" s="28">
        <v>7430</v>
      </c>
    </row>
    <row r="111" spans="1:12">
      <c r="A111" s="64" t="s">
        <v>263</v>
      </c>
      <c r="B111" s="28">
        <v>1400</v>
      </c>
      <c r="C111" s="48">
        <f t="shared" si="1"/>
        <v>98.832818301398191</v>
      </c>
      <c r="D111" s="47">
        <v>992</v>
      </c>
      <c r="E111" s="29">
        <v>95.1</v>
      </c>
      <c r="F111" s="55">
        <v>0.86</v>
      </c>
      <c r="G111" s="47">
        <v>1.8</v>
      </c>
      <c r="H111" s="47">
        <v>0.7</v>
      </c>
      <c r="I111" s="49">
        <v>6</v>
      </c>
      <c r="J111" s="49">
        <v>78</v>
      </c>
      <c r="K111" s="28">
        <v>825</v>
      </c>
      <c r="L111" s="28">
        <v>7650</v>
      </c>
    </row>
    <row r="112" spans="1:12">
      <c r="A112" s="64" t="s">
        <v>362</v>
      </c>
      <c r="B112" s="28">
        <v>1000</v>
      </c>
      <c r="C112" s="48">
        <f t="shared" si="1"/>
        <v>71.955035586082403</v>
      </c>
      <c r="D112" s="47">
        <v>993</v>
      </c>
      <c r="E112" s="29">
        <v>94.4</v>
      </c>
      <c r="F112" s="55">
        <v>0.85</v>
      </c>
      <c r="G112" s="47">
        <v>1.8</v>
      </c>
      <c r="H112" s="47">
        <v>0.6</v>
      </c>
      <c r="I112" s="49">
        <v>6</v>
      </c>
      <c r="J112" s="54">
        <v>121</v>
      </c>
      <c r="K112" s="28">
        <v>805</v>
      </c>
      <c r="L112" s="28">
        <v>10750</v>
      </c>
    </row>
    <row r="113" spans="1:12">
      <c r="A113" s="64" t="s">
        <v>361</v>
      </c>
      <c r="B113" s="28">
        <v>1120</v>
      </c>
      <c r="C113" s="48">
        <f t="shared" si="1"/>
        <v>80.419260068132346</v>
      </c>
      <c r="D113" s="47">
        <v>993</v>
      </c>
      <c r="E113" s="29">
        <v>94.6</v>
      </c>
      <c r="F113" s="55">
        <v>0.85</v>
      </c>
      <c r="G113" s="47">
        <v>1.8</v>
      </c>
      <c r="H113" s="47">
        <v>0.6</v>
      </c>
      <c r="I113" s="49">
        <v>6</v>
      </c>
      <c r="J113" s="54">
        <v>128</v>
      </c>
      <c r="K113" s="28">
        <v>886</v>
      </c>
      <c r="L113" s="28">
        <v>11150</v>
      </c>
    </row>
    <row r="114" spans="1:12" s="9" customFormat="1">
      <c r="A114" s="64" t="s">
        <v>360</v>
      </c>
      <c r="B114" s="28">
        <v>1250</v>
      </c>
      <c r="C114" s="48">
        <f t="shared" si="1"/>
        <v>88.616316756514635</v>
      </c>
      <c r="D114" s="47">
        <v>993</v>
      </c>
      <c r="E114" s="29">
        <v>94.7</v>
      </c>
      <c r="F114" s="55">
        <v>0.86</v>
      </c>
      <c r="G114" s="47">
        <v>1.8</v>
      </c>
      <c r="H114" s="47">
        <v>0.6</v>
      </c>
      <c r="I114" s="49">
        <v>6</v>
      </c>
      <c r="J114" s="54">
        <v>135</v>
      </c>
      <c r="K114" s="28">
        <v>970</v>
      </c>
      <c r="L114" s="28">
        <v>11500</v>
      </c>
    </row>
    <row r="115" spans="1:12" s="9" customFormat="1">
      <c r="A115" s="64" t="s">
        <v>264</v>
      </c>
      <c r="B115" s="28">
        <v>1600</v>
      </c>
      <c r="C115" s="51">
        <f t="shared" si="1"/>
        <v>112.83314550375711</v>
      </c>
      <c r="D115" s="47">
        <v>993</v>
      </c>
      <c r="E115" s="29">
        <v>95.2</v>
      </c>
      <c r="F115" s="55">
        <v>0.86</v>
      </c>
      <c r="G115" s="47">
        <v>1.8</v>
      </c>
      <c r="H115" s="47">
        <v>0.6</v>
      </c>
      <c r="I115" s="49">
        <v>6</v>
      </c>
      <c r="J115" s="54">
        <v>140</v>
      </c>
      <c r="K115" s="28">
        <v>1050</v>
      </c>
      <c r="L115" s="28">
        <v>11900</v>
      </c>
    </row>
    <row r="116" spans="1:12">
      <c r="A116" s="64" t="s">
        <v>265</v>
      </c>
      <c r="B116" s="28">
        <v>1800</v>
      </c>
      <c r="C116" s="51">
        <f t="shared" si="1"/>
        <v>126.804091117024</v>
      </c>
      <c r="D116" s="47">
        <v>993</v>
      </c>
      <c r="E116" s="29">
        <v>95.3</v>
      </c>
      <c r="F116" s="55">
        <v>0.86</v>
      </c>
      <c r="G116" s="47">
        <v>1.8</v>
      </c>
      <c r="H116" s="47">
        <v>0.6</v>
      </c>
      <c r="I116" s="49">
        <v>6</v>
      </c>
      <c r="J116" s="54">
        <v>147</v>
      </c>
      <c r="K116" s="28">
        <v>1120</v>
      </c>
      <c r="L116" s="28">
        <v>12300</v>
      </c>
    </row>
    <row r="117" spans="1:12">
      <c r="A117" s="64" t="s">
        <v>266</v>
      </c>
      <c r="B117" s="28">
        <v>2000</v>
      </c>
      <c r="C117" s="51">
        <f t="shared" si="1"/>
        <v>140.74574753613311</v>
      </c>
      <c r="D117" s="47">
        <v>993</v>
      </c>
      <c r="E117" s="29">
        <v>95.4</v>
      </c>
      <c r="F117" s="55">
        <v>0.86</v>
      </c>
      <c r="G117" s="47">
        <v>1.8</v>
      </c>
      <c r="H117" s="47">
        <v>0.6</v>
      </c>
      <c r="I117" s="49">
        <v>6</v>
      </c>
      <c r="J117" s="54">
        <v>155</v>
      </c>
      <c r="K117" s="28">
        <v>1200</v>
      </c>
      <c r="L117" s="28">
        <v>12700</v>
      </c>
    </row>
    <row r="118" spans="1:12">
      <c r="A118" s="64" t="s">
        <v>267</v>
      </c>
      <c r="B118" s="28">
        <v>2100</v>
      </c>
      <c r="C118" s="51">
        <f t="shared" si="1"/>
        <v>147.78303491293974</v>
      </c>
      <c r="D118" s="47">
        <v>993</v>
      </c>
      <c r="E118" s="29">
        <v>95.4</v>
      </c>
      <c r="F118" s="55">
        <v>0.86</v>
      </c>
      <c r="G118" s="47">
        <v>1.8</v>
      </c>
      <c r="H118" s="47">
        <v>0.6</v>
      </c>
      <c r="I118" s="49">
        <v>6</v>
      </c>
      <c r="J118" s="54">
        <v>162</v>
      </c>
      <c r="K118" s="28">
        <v>1280</v>
      </c>
      <c r="L118" s="28">
        <v>13100</v>
      </c>
    </row>
    <row r="119" spans="1:12">
      <c r="A119" s="64" t="s">
        <v>268</v>
      </c>
      <c r="B119" s="28">
        <v>2240</v>
      </c>
      <c r="C119" s="51">
        <f t="shared" si="1"/>
        <v>157.63523724046905</v>
      </c>
      <c r="D119" s="47">
        <v>993</v>
      </c>
      <c r="E119" s="29">
        <v>95.4</v>
      </c>
      <c r="F119" s="55">
        <v>0.86</v>
      </c>
      <c r="G119" s="47">
        <v>1.8</v>
      </c>
      <c r="H119" s="47">
        <v>0.6</v>
      </c>
      <c r="I119" s="49">
        <v>6</v>
      </c>
      <c r="J119" s="54">
        <v>169</v>
      </c>
      <c r="K119" s="28">
        <v>1360</v>
      </c>
      <c r="L119" s="28">
        <v>13500</v>
      </c>
    </row>
    <row r="120" spans="1:12">
      <c r="A120" s="64" t="s">
        <v>269</v>
      </c>
      <c r="B120" s="28">
        <v>220</v>
      </c>
      <c r="C120" s="48">
        <f t="shared" si="1"/>
        <v>18.590674748539996</v>
      </c>
      <c r="D120" s="47">
        <v>745</v>
      </c>
      <c r="E120" s="29">
        <v>91.1</v>
      </c>
      <c r="F120" s="55">
        <v>0.75</v>
      </c>
      <c r="G120" s="47">
        <v>1.8</v>
      </c>
      <c r="H120" s="47">
        <v>0.7</v>
      </c>
      <c r="I120" s="49">
        <v>6</v>
      </c>
      <c r="J120" s="54">
        <v>24</v>
      </c>
      <c r="K120" s="28">
        <v>380</v>
      </c>
      <c r="L120" s="28">
        <v>3300</v>
      </c>
    </row>
    <row r="121" spans="1:12">
      <c r="A121" s="64" t="s">
        <v>270</v>
      </c>
      <c r="B121" s="28">
        <v>250</v>
      </c>
      <c r="C121" s="48">
        <f t="shared" si="1"/>
        <v>21.079489066912203</v>
      </c>
      <c r="D121" s="47">
        <v>745</v>
      </c>
      <c r="E121" s="29">
        <v>91.3</v>
      </c>
      <c r="F121" s="55">
        <v>0.75</v>
      </c>
      <c r="G121" s="47">
        <v>1.8</v>
      </c>
      <c r="H121" s="47">
        <v>0.7</v>
      </c>
      <c r="I121" s="49">
        <v>6</v>
      </c>
      <c r="J121" s="54">
        <v>25</v>
      </c>
      <c r="K121" s="28">
        <v>390</v>
      </c>
      <c r="L121" s="28">
        <v>3400</v>
      </c>
    </row>
    <row r="122" spans="1:12">
      <c r="A122" s="64" t="s">
        <v>271</v>
      </c>
      <c r="B122" s="28">
        <v>280</v>
      </c>
      <c r="C122" s="48">
        <f t="shared" si="1"/>
        <v>23.222077906223149</v>
      </c>
      <c r="D122" s="47">
        <v>745</v>
      </c>
      <c r="E122" s="29">
        <v>91.6</v>
      </c>
      <c r="F122" s="55">
        <v>0.76</v>
      </c>
      <c r="G122" s="47">
        <v>1.8</v>
      </c>
      <c r="H122" s="47">
        <v>0.7</v>
      </c>
      <c r="I122" s="49">
        <v>6</v>
      </c>
      <c r="J122" s="54">
        <v>26</v>
      </c>
      <c r="K122" s="28">
        <v>405</v>
      </c>
      <c r="L122" s="28">
        <v>3500</v>
      </c>
    </row>
    <row r="123" spans="1:12">
      <c r="A123" s="64" t="s">
        <v>272</v>
      </c>
      <c r="B123" s="28">
        <v>315</v>
      </c>
      <c r="C123" s="48">
        <f t="shared" si="1"/>
        <v>25.67344293421209</v>
      </c>
      <c r="D123" s="47">
        <v>745</v>
      </c>
      <c r="E123" s="29">
        <v>92</v>
      </c>
      <c r="F123" s="55">
        <v>0.77</v>
      </c>
      <c r="G123" s="47">
        <v>1.8</v>
      </c>
      <c r="H123" s="47">
        <v>0.7</v>
      </c>
      <c r="I123" s="49">
        <v>6</v>
      </c>
      <c r="J123" s="54">
        <v>27</v>
      </c>
      <c r="K123" s="28">
        <v>420</v>
      </c>
      <c r="L123" s="28">
        <v>3600</v>
      </c>
    </row>
    <row r="124" spans="1:12">
      <c r="A124" s="64" t="s">
        <v>366</v>
      </c>
      <c r="B124" s="28">
        <v>220</v>
      </c>
      <c r="C124" s="48">
        <f t="shared" si="1"/>
        <v>18.590674748539996</v>
      </c>
      <c r="D124" s="47">
        <v>745</v>
      </c>
      <c r="E124" s="29">
        <v>91.1</v>
      </c>
      <c r="F124" s="55">
        <v>0.75</v>
      </c>
      <c r="G124" s="47">
        <v>1.8</v>
      </c>
      <c r="H124" s="47">
        <v>0.7</v>
      </c>
      <c r="I124" s="49">
        <v>6</v>
      </c>
      <c r="J124" s="54">
        <v>28</v>
      </c>
      <c r="K124" s="28">
        <v>423</v>
      </c>
      <c r="L124" s="28">
        <v>4000</v>
      </c>
    </row>
    <row r="125" spans="1:12">
      <c r="A125" s="64" t="s">
        <v>365</v>
      </c>
      <c r="B125" s="28">
        <v>250</v>
      </c>
      <c r="C125" s="48">
        <f t="shared" si="1"/>
        <v>21.079489066912203</v>
      </c>
      <c r="D125" s="47">
        <v>745</v>
      </c>
      <c r="E125" s="29">
        <v>91.3</v>
      </c>
      <c r="F125" s="55">
        <v>0.75</v>
      </c>
      <c r="G125" s="47">
        <v>1.8</v>
      </c>
      <c r="H125" s="47">
        <v>0.7</v>
      </c>
      <c r="I125" s="49">
        <v>6</v>
      </c>
      <c r="J125" s="54">
        <v>30</v>
      </c>
      <c r="K125" s="28">
        <v>476</v>
      </c>
      <c r="L125" s="28">
        <v>4110</v>
      </c>
    </row>
    <row r="126" spans="1:12">
      <c r="A126" s="64" t="s">
        <v>364</v>
      </c>
      <c r="B126" s="28">
        <v>280</v>
      </c>
      <c r="C126" s="48">
        <f t="shared" si="1"/>
        <v>23.222077906223149</v>
      </c>
      <c r="D126" s="47">
        <v>745</v>
      </c>
      <c r="E126" s="29">
        <v>91.6</v>
      </c>
      <c r="F126" s="55">
        <v>0.76</v>
      </c>
      <c r="G126" s="47">
        <v>1.8</v>
      </c>
      <c r="H126" s="47">
        <v>0.7</v>
      </c>
      <c r="I126" s="49">
        <v>6</v>
      </c>
      <c r="J126" s="54">
        <v>32</v>
      </c>
      <c r="K126" s="28">
        <v>530</v>
      </c>
      <c r="L126" s="28">
        <v>4290</v>
      </c>
    </row>
    <row r="127" spans="1:12">
      <c r="A127" s="64" t="s">
        <v>363</v>
      </c>
      <c r="B127" s="28">
        <v>315</v>
      </c>
      <c r="C127" s="48">
        <f t="shared" si="1"/>
        <v>25.67344293421209</v>
      </c>
      <c r="D127" s="47">
        <v>745</v>
      </c>
      <c r="E127" s="29">
        <v>92</v>
      </c>
      <c r="F127" s="55">
        <v>0.77</v>
      </c>
      <c r="G127" s="47">
        <v>1.8</v>
      </c>
      <c r="H127" s="47">
        <v>0.7</v>
      </c>
      <c r="I127" s="49">
        <v>6</v>
      </c>
      <c r="J127" s="54">
        <v>34</v>
      </c>
      <c r="K127" s="28">
        <v>588</v>
      </c>
      <c r="L127" s="28">
        <v>4380</v>
      </c>
    </row>
    <row r="128" spans="1:12">
      <c r="A128" s="64" t="s">
        <v>273</v>
      </c>
      <c r="B128" s="28">
        <v>355</v>
      </c>
      <c r="C128" s="48">
        <f t="shared" si="1"/>
        <v>28.808309153829683</v>
      </c>
      <c r="D128" s="47">
        <v>745</v>
      </c>
      <c r="E128" s="29">
        <v>92.4</v>
      </c>
      <c r="F128" s="55">
        <v>0.77</v>
      </c>
      <c r="G128" s="47">
        <v>1.8</v>
      </c>
      <c r="H128" s="47">
        <v>0.7</v>
      </c>
      <c r="I128" s="49">
        <v>6</v>
      </c>
      <c r="J128" s="54">
        <v>36</v>
      </c>
      <c r="K128" s="28">
        <v>656</v>
      </c>
      <c r="L128" s="28">
        <v>4500</v>
      </c>
    </row>
    <row r="129" spans="1:12">
      <c r="A129" s="64" t="s">
        <v>274</v>
      </c>
      <c r="B129" s="28">
        <v>400</v>
      </c>
      <c r="C129" s="48">
        <f t="shared" si="1"/>
        <v>32.00926988455857</v>
      </c>
      <c r="D129" s="47">
        <v>745</v>
      </c>
      <c r="E129" s="29">
        <v>92.5</v>
      </c>
      <c r="F129" s="55">
        <v>0.78</v>
      </c>
      <c r="G129" s="47">
        <v>1.8</v>
      </c>
      <c r="H129" s="47">
        <v>0.7</v>
      </c>
      <c r="I129" s="49">
        <v>6</v>
      </c>
      <c r="J129" s="54">
        <v>38</v>
      </c>
      <c r="K129" s="28">
        <v>710</v>
      </c>
      <c r="L129" s="28">
        <v>4780</v>
      </c>
    </row>
    <row r="130" spans="1:12">
      <c r="A130" s="64" t="s">
        <v>275</v>
      </c>
      <c r="B130" s="28">
        <v>450</v>
      </c>
      <c r="C130" s="48">
        <f t="shared" si="1"/>
        <v>35.932736217495965</v>
      </c>
      <c r="D130" s="47">
        <v>745</v>
      </c>
      <c r="E130" s="29">
        <v>92.7</v>
      </c>
      <c r="F130" s="55">
        <v>0.78</v>
      </c>
      <c r="G130" s="47">
        <v>1.8</v>
      </c>
      <c r="H130" s="47">
        <v>0.7</v>
      </c>
      <c r="I130" s="49">
        <v>6</v>
      </c>
      <c r="J130" s="54">
        <v>40</v>
      </c>
      <c r="K130" s="28">
        <v>760</v>
      </c>
      <c r="L130" s="28">
        <v>4900</v>
      </c>
    </row>
    <row r="131" spans="1:12">
      <c r="A131" s="64" t="s">
        <v>276</v>
      </c>
      <c r="B131" s="28">
        <v>500</v>
      </c>
      <c r="C131" s="48">
        <f t="shared" si="1"/>
        <v>39.250513640071603</v>
      </c>
      <c r="D131" s="47">
        <v>745</v>
      </c>
      <c r="E131" s="29">
        <v>93.1</v>
      </c>
      <c r="F131" s="55">
        <v>0.79</v>
      </c>
      <c r="G131" s="47">
        <v>1.8</v>
      </c>
      <c r="H131" s="47">
        <v>0.7</v>
      </c>
      <c r="I131" s="49">
        <v>6</v>
      </c>
      <c r="J131" s="54">
        <v>42</v>
      </c>
      <c r="K131" s="28">
        <v>800</v>
      </c>
      <c r="L131" s="28">
        <v>5050</v>
      </c>
    </row>
    <row r="132" spans="1:12">
      <c r="A132" s="64" t="s">
        <v>277</v>
      </c>
      <c r="B132" s="28">
        <v>560</v>
      </c>
      <c r="C132" s="48">
        <f t="shared" si="1"/>
        <v>43.866340388826856</v>
      </c>
      <c r="D132" s="47">
        <v>745</v>
      </c>
      <c r="E132" s="29">
        <v>93.3</v>
      </c>
      <c r="F132" s="55">
        <v>0.79</v>
      </c>
      <c r="G132" s="47">
        <v>1.8</v>
      </c>
      <c r="H132" s="47">
        <v>0.7</v>
      </c>
      <c r="I132" s="49">
        <v>6</v>
      </c>
      <c r="J132" s="54">
        <v>44</v>
      </c>
      <c r="K132" s="28">
        <v>860</v>
      </c>
      <c r="L132" s="28">
        <v>5230</v>
      </c>
    </row>
    <row r="133" spans="1:12">
      <c r="A133" s="64" t="s">
        <v>278</v>
      </c>
      <c r="B133" s="28">
        <v>630</v>
      </c>
      <c r="C133" s="48">
        <f t="shared" ref="C133:C196" si="2">B133*100/1.732/10/E133/F133</f>
        <v>47.290724880638216</v>
      </c>
      <c r="D133" s="47">
        <v>745</v>
      </c>
      <c r="E133" s="29">
        <v>93.8</v>
      </c>
      <c r="F133" s="55">
        <v>0.82</v>
      </c>
      <c r="G133" s="47">
        <v>1.8</v>
      </c>
      <c r="H133" s="47">
        <v>0.7</v>
      </c>
      <c r="I133" s="49">
        <v>6</v>
      </c>
      <c r="J133" s="54">
        <v>46</v>
      </c>
      <c r="K133" s="28">
        <v>920</v>
      </c>
      <c r="L133" s="28">
        <v>5500</v>
      </c>
    </row>
    <row r="134" spans="1:12">
      <c r="A134" s="64" t="s">
        <v>371</v>
      </c>
      <c r="B134" s="28">
        <v>450</v>
      </c>
      <c r="C134" s="48">
        <f t="shared" si="2"/>
        <v>35.932736217495965</v>
      </c>
      <c r="D134" s="47">
        <v>745</v>
      </c>
      <c r="E134" s="29">
        <v>92.7</v>
      </c>
      <c r="F134" s="55">
        <v>0.78</v>
      </c>
      <c r="G134" s="47">
        <v>1.8</v>
      </c>
      <c r="H134" s="47">
        <v>0.7</v>
      </c>
      <c r="I134" s="49">
        <v>6</v>
      </c>
      <c r="J134" s="54">
        <v>63</v>
      </c>
      <c r="K134" s="28">
        <v>810</v>
      </c>
      <c r="L134" s="28">
        <v>6410</v>
      </c>
    </row>
    <row r="135" spans="1:12">
      <c r="A135" s="64" t="s">
        <v>370</v>
      </c>
      <c r="B135" s="28">
        <v>500</v>
      </c>
      <c r="C135" s="48">
        <f t="shared" si="2"/>
        <v>39.250513640071603</v>
      </c>
      <c r="D135" s="47">
        <v>745</v>
      </c>
      <c r="E135" s="29">
        <v>93.1</v>
      </c>
      <c r="F135" s="55">
        <v>0.79</v>
      </c>
      <c r="G135" s="47">
        <v>1.8</v>
      </c>
      <c r="H135" s="47">
        <v>0.7</v>
      </c>
      <c r="I135" s="49">
        <v>6</v>
      </c>
      <c r="J135" s="54">
        <v>67</v>
      </c>
      <c r="K135" s="28">
        <v>890</v>
      </c>
      <c r="L135" s="28">
        <v>6510</v>
      </c>
    </row>
    <row r="136" spans="1:12">
      <c r="A136" s="64" t="s">
        <v>369</v>
      </c>
      <c r="B136" s="28">
        <v>560</v>
      </c>
      <c r="C136" s="48">
        <f t="shared" si="2"/>
        <v>43.866340388826856</v>
      </c>
      <c r="D136" s="47">
        <v>745</v>
      </c>
      <c r="E136" s="29">
        <v>93.3</v>
      </c>
      <c r="F136" s="55">
        <v>0.79</v>
      </c>
      <c r="G136" s="47">
        <v>1.8</v>
      </c>
      <c r="H136" s="47">
        <v>0.7</v>
      </c>
      <c r="I136" s="49">
        <v>6</v>
      </c>
      <c r="J136" s="54">
        <v>70</v>
      </c>
      <c r="K136" s="28">
        <v>988</v>
      </c>
      <c r="L136" s="28">
        <v>6740</v>
      </c>
    </row>
    <row r="137" spans="1:12">
      <c r="A137" s="64" t="s">
        <v>368</v>
      </c>
      <c r="B137" s="28">
        <v>630</v>
      </c>
      <c r="C137" s="48">
        <f t="shared" si="2"/>
        <v>47.290724880638216</v>
      </c>
      <c r="D137" s="47">
        <v>745</v>
      </c>
      <c r="E137" s="29">
        <v>93.8</v>
      </c>
      <c r="F137" s="55">
        <v>0.82</v>
      </c>
      <c r="G137" s="47">
        <v>1.8</v>
      </c>
      <c r="H137" s="47">
        <v>0.7</v>
      </c>
      <c r="I137" s="49">
        <v>6</v>
      </c>
      <c r="J137" s="54">
        <v>74</v>
      </c>
      <c r="K137" s="28">
        <v>1098</v>
      </c>
      <c r="L137" s="28">
        <v>7090</v>
      </c>
    </row>
    <row r="138" spans="1:12">
      <c r="A138" s="64" t="s">
        <v>279</v>
      </c>
      <c r="B138" s="28">
        <v>710</v>
      </c>
      <c r="C138" s="48">
        <f t="shared" si="2"/>
        <v>53.182500770022692</v>
      </c>
      <c r="D138" s="47">
        <v>745</v>
      </c>
      <c r="E138" s="29">
        <v>94</v>
      </c>
      <c r="F138" s="55">
        <v>0.82</v>
      </c>
      <c r="G138" s="47">
        <v>1.8</v>
      </c>
      <c r="H138" s="47">
        <v>0.7</v>
      </c>
      <c r="I138" s="49">
        <v>6</v>
      </c>
      <c r="J138" s="54">
        <v>77</v>
      </c>
      <c r="K138" s="28">
        <v>1170</v>
      </c>
      <c r="L138" s="28">
        <v>7330</v>
      </c>
    </row>
    <row r="139" spans="1:12">
      <c r="A139" s="64" t="s">
        <v>280</v>
      </c>
      <c r="B139" s="28">
        <v>800</v>
      </c>
      <c r="C139" s="48">
        <f t="shared" si="2"/>
        <v>59.796717471153769</v>
      </c>
      <c r="D139" s="47">
        <v>745</v>
      </c>
      <c r="E139" s="29">
        <v>94.2</v>
      </c>
      <c r="F139" s="55">
        <v>0.82</v>
      </c>
      <c r="G139" s="47">
        <v>1.8</v>
      </c>
      <c r="H139" s="47">
        <v>0.7</v>
      </c>
      <c r="I139" s="49">
        <v>6</v>
      </c>
      <c r="J139" s="54">
        <v>80</v>
      </c>
      <c r="K139" s="28">
        <v>1230</v>
      </c>
      <c r="L139" s="28">
        <v>7600</v>
      </c>
    </row>
    <row r="140" spans="1:12">
      <c r="A140" s="64" t="s">
        <v>281</v>
      </c>
      <c r="B140" s="28">
        <v>900</v>
      </c>
      <c r="C140" s="48">
        <f t="shared" si="2"/>
        <v>67.199969607693745</v>
      </c>
      <c r="D140" s="47">
        <v>745</v>
      </c>
      <c r="E140" s="29">
        <v>94.3</v>
      </c>
      <c r="F140" s="55">
        <v>0.82</v>
      </c>
      <c r="G140" s="47">
        <v>1.8</v>
      </c>
      <c r="H140" s="47">
        <v>0.7</v>
      </c>
      <c r="I140" s="49">
        <v>6</v>
      </c>
      <c r="J140" s="54">
        <v>84</v>
      </c>
      <c r="K140" s="28">
        <v>1290</v>
      </c>
      <c r="L140" s="28">
        <v>7850</v>
      </c>
    </row>
    <row r="141" spans="1:12">
      <c r="A141" s="64" t="s">
        <v>282</v>
      </c>
      <c r="B141" s="28">
        <v>1000</v>
      </c>
      <c r="C141" s="48">
        <f t="shared" si="2"/>
        <v>75.428467638999962</v>
      </c>
      <c r="D141" s="47">
        <v>745</v>
      </c>
      <c r="E141" s="29">
        <v>94.5</v>
      </c>
      <c r="F141" s="55">
        <v>0.81</v>
      </c>
      <c r="G141" s="47">
        <v>1.8</v>
      </c>
      <c r="H141" s="47">
        <v>0.7</v>
      </c>
      <c r="I141" s="49">
        <v>6</v>
      </c>
      <c r="J141" s="54">
        <v>88</v>
      </c>
      <c r="K141" s="28">
        <v>1350</v>
      </c>
      <c r="L141" s="28">
        <v>8150</v>
      </c>
    </row>
    <row r="142" spans="1:12">
      <c r="A142" s="64" t="s">
        <v>374</v>
      </c>
      <c r="B142" s="28">
        <v>710</v>
      </c>
      <c r="C142" s="48">
        <f t="shared" si="2"/>
        <v>53.182500770022692</v>
      </c>
      <c r="D142" s="47">
        <v>745</v>
      </c>
      <c r="E142" s="29">
        <v>94</v>
      </c>
      <c r="F142" s="55">
        <v>0.82</v>
      </c>
      <c r="G142" s="47">
        <v>1.8</v>
      </c>
      <c r="H142" s="47">
        <v>0.7</v>
      </c>
      <c r="I142" s="49">
        <v>6</v>
      </c>
      <c r="J142" s="54">
        <v>145</v>
      </c>
      <c r="K142" s="28">
        <v>1221</v>
      </c>
      <c r="L142" s="28">
        <v>10400</v>
      </c>
    </row>
    <row r="143" spans="1:12">
      <c r="A143" s="64" t="s">
        <v>373</v>
      </c>
      <c r="B143" s="28">
        <v>800</v>
      </c>
      <c r="C143" s="48">
        <f t="shared" si="2"/>
        <v>59.796717471153769</v>
      </c>
      <c r="D143" s="47">
        <v>745</v>
      </c>
      <c r="E143" s="29">
        <v>94.2</v>
      </c>
      <c r="F143" s="55">
        <v>0.82</v>
      </c>
      <c r="G143" s="47">
        <v>1.8</v>
      </c>
      <c r="H143" s="47">
        <v>0.7</v>
      </c>
      <c r="I143" s="49">
        <v>6</v>
      </c>
      <c r="J143" s="54">
        <v>151</v>
      </c>
      <c r="K143" s="28">
        <v>1357</v>
      </c>
      <c r="L143" s="28">
        <v>10800</v>
      </c>
    </row>
    <row r="144" spans="1:12" s="9" customFormat="1">
      <c r="A144" s="64" t="s">
        <v>372</v>
      </c>
      <c r="B144" s="28">
        <v>900</v>
      </c>
      <c r="C144" s="48">
        <f t="shared" si="2"/>
        <v>67.199969607693745</v>
      </c>
      <c r="D144" s="47">
        <v>745</v>
      </c>
      <c r="E144" s="29">
        <v>94.3</v>
      </c>
      <c r="F144" s="55">
        <v>0.82</v>
      </c>
      <c r="G144" s="47">
        <v>1.8</v>
      </c>
      <c r="H144" s="47">
        <v>0.7</v>
      </c>
      <c r="I144" s="49">
        <v>6</v>
      </c>
      <c r="J144" s="54">
        <v>166</v>
      </c>
      <c r="K144" s="28">
        <v>1505</v>
      </c>
      <c r="L144" s="28">
        <v>11200</v>
      </c>
    </row>
    <row r="145" spans="1:12" s="9" customFormat="1">
      <c r="A145" s="64" t="s">
        <v>283</v>
      </c>
      <c r="B145" s="28">
        <v>1120</v>
      </c>
      <c r="C145" s="48">
        <f t="shared" si="2"/>
        <v>82.270107276987858</v>
      </c>
      <c r="D145" s="47">
        <v>745</v>
      </c>
      <c r="E145" s="29">
        <v>94.7</v>
      </c>
      <c r="F145" s="55">
        <v>0.83</v>
      </c>
      <c r="G145" s="47">
        <v>1.8</v>
      </c>
      <c r="H145" s="47">
        <v>0.7</v>
      </c>
      <c r="I145" s="49">
        <v>6</v>
      </c>
      <c r="J145" s="54">
        <v>172</v>
      </c>
      <c r="K145" s="28">
        <v>1620</v>
      </c>
      <c r="L145" s="28">
        <v>11600</v>
      </c>
    </row>
    <row r="146" spans="1:12">
      <c r="A146" s="64" t="s">
        <v>284</v>
      </c>
      <c r="B146" s="28">
        <v>1250</v>
      </c>
      <c r="C146" s="48">
        <f t="shared" si="2"/>
        <v>91.722460338621133</v>
      </c>
      <c r="D146" s="47">
        <v>745</v>
      </c>
      <c r="E146" s="29">
        <v>94.8</v>
      </c>
      <c r="F146" s="55">
        <v>0.83</v>
      </c>
      <c r="G146" s="47">
        <v>1.8</v>
      </c>
      <c r="H146" s="47">
        <v>0.7</v>
      </c>
      <c r="I146" s="49">
        <v>6</v>
      </c>
      <c r="J146" s="54">
        <v>179</v>
      </c>
      <c r="K146" s="28">
        <v>1740</v>
      </c>
      <c r="L146" s="28">
        <v>12000</v>
      </c>
    </row>
    <row r="147" spans="1:12">
      <c r="A147" s="64" t="s">
        <v>285</v>
      </c>
      <c r="B147" s="28">
        <v>1400</v>
      </c>
      <c r="C147" s="51">
        <f t="shared" si="2"/>
        <v>102.62090567875066</v>
      </c>
      <c r="D147" s="47">
        <v>745</v>
      </c>
      <c r="E147" s="29">
        <v>94.9</v>
      </c>
      <c r="F147" s="55">
        <v>0.83</v>
      </c>
      <c r="G147" s="47">
        <v>1.8</v>
      </c>
      <c r="H147" s="47">
        <v>0.7</v>
      </c>
      <c r="I147" s="49">
        <v>6</v>
      </c>
      <c r="J147" s="54">
        <v>185</v>
      </c>
      <c r="K147" s="28">
        <v>1850</v>
      </c>
      <c r="L147" s="28">
        <v>12400</v>
      </c>
    </row>
    <row r="148" spans="1:12">
      <c r="A148" s="64" t="s">
        <v>286</v>
      </c>
      <c r="B148" s="28">
        <v>1600</v>
      </c>
      <c r="C148" s="51">
        <f t="shared" si="2"/>
        <v>117.28103506142932</v>
      </c>
      <c r="D148" s="47">
        <v>745</v>
      </c>
      <c r="E148" s="29">
        <v>94.9</v>
      </c>
      <c r="F148" s="55">
        <v>0.83</v>
      </c>
      <c r="G148" s="47">
        <v>1.8</v>
      </c>
      <c r="H148" s="47">
        <v>0.7</v>
      </c>
      <c r="I148" s="49">
        <v>6</v>
      </c>
      <c r="J148" s="54">
        <v>191</v>
      </c>
      <c r="K148" s="28">
        <v>1970</v>
      </c>
      <c r="L148" s="28">
        <v>12800</v>
      </c>
    </row>
    <row r="149" spans="1:12">
      <c r="A149" s="64" t="s">
        <v>287</v>
      </c>
      <c r="B149" s="28">
        <v>220</v>
      </c>
      <c r="C149" s="48">
        <f t="shared" si="2"/>
        <v>19.386566730677583</v>
      </c>
      <c r="D149" s="47">
        <v>593</v>
      </c>
      <c r="E149" s="29">
        <v>91</v>
      </c>
      <c r="F149" s="55">
        <v>0.72</v>
      </c>
      <c r="G149" s="47">
        <v>1.8</v>
      </c>
      <c r="H149" s="47">
        <v>0.7</v>
      </c>
      <c r="I149" s="49">
        <v>5.5</v>
      </c>
      <c r="J149" s="54">
        <v>37</v>
      </c>
      <c r="K149" s="28">
        <v>680</v>
      </c>
      <c r="L149" s="28">
        <v>4500</v>
      </c>
    </row>
    <row r="150" spans="1:12">
      <c r="A150" s="64" t="s">
        <v>375</v>
      </c>
      <c r="B150" s="28">
        <v>220</v>
      </c>
      <c r="C150" s="48">
        <f t="shared" si="2"/>
        <v>19.386566730677583</v>
      </c>
      <c r="D150" s="47">
        <v>595</v>
      </c>
      <c r="E150" s="29">
        <v>91</v>
      </c>
      <c r="F150" s="55">
        <v>0.72</v>
      </c>
      <c r="G150" s="47">
        <v>1.8</v>
      </c>
      <c r="H150" s="47">
        <v>0.7</v>
      </c>
      <c r="I150" s="49">
        <v>5.5</v>
      </c>
      <c r="J150" s="54">
        <v>38</v>
      </c>
      <c r="K150" s="28">
        <v>689</v>
      </c>
      <c r="L150" s="28">
        <v>5750</v>
      </c>
    </row>
    <row r="151" spans="1:12">
      <c r="A151" s="64" t="s">
        <v>288</v>
      </c>
      <c r="B151" s="28">
        <v>250</v>
      </c>
      <c r="C151" s="48">
        <f t="shared" si="2"/>
        <v>21.981877647673201</v>
      </c>
      <c r="D151" s="47">
        <v>595</v>
      </c>
      <c r="E151" s="29">
        <v>91.2</v>
      </c>
      <c r="F151" s="55">
        <v>0.72</v>
      </c>
      <c r="G151" s="47">
        <v>1.8</v>
      </c>
      <c r="H151" s="47">
        <v>0.7</v>
      </c>
      <c r="I151" s="49">
        <v>5.5</v>
      </c>
      <c r="J151" s="49">
        <v>39.299999999999997</v>
      </c>
      <c r="K151" s="28">
        <v>775</v>
      </c>
      <c r="L151" s="28">
        <v>5930</v>
      </c>
    </row>
    <row r="152" spans="1:12">
      <c r="A152" s="64" t="s">
        <v>289</v>
      </c>
      <c r="B152" s="28">
        <v>280</v>
      </c>
      <c r="C152" s="48">
        <f t="shared" si="2"/>
        <v>23.875766881105161</v>
      </c>
      <c r="D152" s="47">
        <v>595</v>
      </c>
      <c r="E152" s="29">
        <v>91.5</v>
      </c>
      <c r="F152" s="55">
        <v>0.74</v>
      </c>
      <c r="G152" s="47">
        <v>1.8</v>
      </c>
      <c r="H152" s="47">
        <v>0.7</v>
      </c>
      <c r="I152" s="49">
        <v>5.5</v>
      </c>
      <c r="J152" s="49">
        <v>40</v>
      </c>
      <c r="K152" s="28">
        <v>865</v>
      </c>
      <c r="L152" s="28">
        <v>6120</v>
      </c>
    </row>
    <row r="153" spans="1:12">
      <c r="A153" s="64" t="s">
        <v>290</v>
      </c>
      <c r="B153" s="28">
        <v>315</v>
      </c>
      <c r="C153" s="48">
        <f t="shared" si="2"/>
        <v>26.801654889026853</v>
      </c>
      <c r="D153" s="47">
        <v>595</v>
      </c>
      <c r="E153" s="29">
        <v>91.7</v>
      </c>
      <c r="F153" s="55">
        <v>0.74</v>
      </c>
      <c r="G153" s="47">
        <v>1.8</v>
      </c>
      <c r="H153" s="47">
        <v>0.7</v>
      </c>
      <c r="I153" s="49">
        <v>5.5</v>
      </c>
      <c r="J153" s="49">
        <v>41.5</v>
      </c>
      <c r="K153" s="28">
        <v>920</v>
      </c>
      <c r="L153" s="28">
        <v>6300</v>
      </c>
    </row>
    <row r="154" spans="1:12">
      <c r="A154" s="64" t="s">
        <v>291</v>
      </c>
      <c r="B154" s="28">
        <v>355</v>
      </c>
      <c r="C154" s="48">
        <f t="shared" si="2"/>
        <v>29.67287122224646</v>
      </c>
      <c r="D154" s="47">
        <v>595</v>
      </c>
      <c r="E154" s="29">
        <v>92.1</v>
      </c>
      <c r="F154" s="55">
        <v>0.75</v>
      </c>
      <c r="G154" s="47">
        <v>1.8</v>
      </c>
      <c r="H154" s="47">
        <v>0.7</v>
      </c>
      <c r="I154" s="49">
        <v>5.5</v>
      </c>
      <c r="J154" s="49">
        <v>42.8</v>
      </c>
      <c r="K154" s="28">
        <v>1000</v>
      </c>
      <c r="L154" s="28">
        <v>6470</v>
      </c>
    </row>
    <row r="155" spans="1:12">
      <c r="A155" s="64" t="s">
        <v>292</v>
      </c>
      <c r="B155" s="28">
        <v>400</v>
      </c>
      <c r="C155" s="48">
        <f t="shared" si="2"/>
        <v>33.361774245877946</v>
      </c>
      <c r="D155" s="47">
        <v>595</v>
      </c>
      <c r="E155" s="29">
        <v>92.3</v>
      </c>
      <c r="F155" s="55">
        <v>0.75</v>
      </c>
      <c r="G155" s="47">
        <v>1.8</v>
      </c>
      <c r="H155" s="47">
        <v>0.7</v>
      </c>
      <c r="I155" s="49">
        <v>5.5</v>
      </c>
      <c r="J155" s="49">
        <v>44</v>
      </c>
      <c r="K155" s="28">
        <v>1070</v>
      </c>
      <c r="L155" s="28">
        <v>6640</v>
      </c>
    </row>
    <row r="156" spans="1:12">
      <c r="A156" s="64" t="s">
        <v>293</v>
      </c>
      <c r="B156" s="28">
        <v>450</v>
      </c>
      <c r="C156" s="48">
        <f t="shared" si="2"/>
        <v>36.958071478552817</v>
      </c>
      <c r="D156" s="47">
        <v>595</v>
      </c>
      <c r="E156" s="29">
        <v>92.5</v>
      </c>
      <c r="F156" s="55">
        <v>0.76</v>
      </c>
      <c r="G156" s="47">
        <v>1.8</v>
      </c>
      <c r="H156" s="47">
        <v>0.7</v>
      </c>
      <c r="I156" s="49">
        <v>5.5</v>
      </c>
      <c r="J156" s="49">
        <v>45.3</v>
      </c>
      <c r="K156" s="28">
        <v>1160</v>
      </c>
      <c r="L156" s="28">
        <v>6800</v>
      </c>
    </row>
    <row r="157" spans="1:12">
      <c r="A157" s="64" t="s">
        <v>379</v>
      </c>
      <c r="B157" s="28">
        <v>315</v>
      </c>
      <c r="C157" s="48">
        <f t="shared" si="2"/>
        <v>26.801654889026853</v>
      </c>
      <c r="D157" s="47">
        <v>595</v>
      </c>
      <c r="E157" s="29">
        <v>91.7</v>
      </c>
      <c r="F157" s="55">
        <v>0.74</v>
      </c>
      <c r="G157" s="47">
        <v>1.8</v>
      </c>
      <c r="H157" s="47">
        <v>0.7</v>
      </c>
      <c r="I157" s="49">
        <v>6</v>
      </c>
      <c r="J157" s="49">
        <v>78</v>
      </c>
      <c r="K157" s="28">
        <v>1014</v>
      </c>
      <c r="L157" s="28">
        <v>7350</v>
      </c>
    </row>
    <row r="158" spans="1:12">
      <c r="A158" s="64" t="s">
        <v>378</v>
      </c>
      <c r="B158" s="28">
        <v>355</v>
      </c>
      <c r="C158" s="48">
        <f t="shared" si="2"/>
        <v>29.67287122224646</v>
      </c>
      <c r="D158" s="47">
        <v>595</v>
      </c>
      <c r="E158" s="29">
        <v>92.1</v>
      </c>
      <c r="F158" s="55">
        <v>0.75</v>
      </c>
      <c r="G158" s="47">
        <v>1.8</v>
      </c>
      <c r="H158" s="47">
        <v>0.7</v>
      </c>
      <c r="I158" s="49">
        <v>6</v>
      </c>
      <c r="J158" s="49">
        <v>83</v>
      </c>
      <c r="K158" s="28">
        <v>1131</v>
      </c>
      <c r="L158" s="28">
        <v>8100</v>
      </c>
    </row>
    <row r="159" spans="1:12">
      <c r="A159" s="64" t="s">
        <v>377</v>
      </c>
      <c r="B159" s="28">
        <v>400</v>
      </c>
      <c r="C159" s="48">
        <f t="shared" si="2"/>
        <v>33.361774245877946</v>
      </c>
      <c r="D159" s="47">
        <v>595</v>
      </c>
      <c r="E159" s="29">
        <v>92.3</v>
      </c>
      <c r="F159" s="55">
        <v>0.75</v>
      </c>
      <c r="G159" s="47">
        <v>1.8</v>
      </c>
      <c r="H159" s="47">
        <v>0.7</v>
      </c>
      <c r="I159" s="49">
        <v>6</v>
      </c>
      <c r="J159" s="49">
        <v>87</v>
      </c>
      <c r="K159" s="28">
        <v>1261</v>
      </c>
      <c r="L159" s="28">
        <v>7850</v>
      </c>
    </row>
    <row r="160" spans="1:12">
      <c r="A160" s="64" t="s">
        <v>376</v>
      </c>
      <c r="B160" s="28">
        <v>450</v>
      </c>
      <c r="C160" s="48">
        <f t="shared" si="2"/>
        <v>36.958071478552817</v>
      </c>
      <c r="D160" s="47">
        <v>595</v>
      </c>
      <c r="E160" s="29">
        <v>92.5</v>
      </c>
      <c r="F160" s="55">
        <v>0.76</v>
      </c>
      <c r="G160" s="47">
        <v>1.8</v>
      </c>
      <c r="H160" s="47">
        <v>0.7</v>
      </c>
      <c r="I160" s="49">
        <v>6</v>
      </c>
      <c r="J160" s="49">
        <v>92</v>
      </c>
      <c r="K160" s="28">
        <v>1403</v>
      </c>
      <c r="L160" s="28">
        <v>8100</v>
      </c>
    </row>
    <row r="161" spans="1:12">
      <c r="A161" s="64" t="s">
        <v>294</v>
      </c>
      <c r="B161" s="28">
        <v>500</v>
      </c>
      <c r="C161" s="48">
        <f t="shared" si="2"/>
        <v>40.44377236601278</v>
      </c>
      <c r="D161" s="47">
        <v>595</v>
      </c>
      <c r="E161" s="29">
        <v>92.7</v>
      </c>
      <c r="F161" s="55">
        <v>0.77</v>
      </c>
      <c r="G161" s="47">
        <v>1.8</v>
      </c>
      <c r="H161" s="47">
        <v>0.7</v>
      </c>
      <c r="I161" s="49">
        <v>6</v>
      </c>
      <c r="J161" s="49">
        <v>97</v>
      </c>
      <c r="K161" s="28">
        <v>1544</v>
      </c>
      <c r="L161" s="28">
        <v>8300</v>
      </c>
    </row>
    <row r="162" spans="1:12">
      <c r="A162" s="64" t="s">
        <v>295</v>
      </c>
      <c r="B162" s="28">
        <v>560</v>
      </c>
      <c r="C162" s="48">
        <f t="shared" si="2"/>
        <v>44.620026372985301</v>
      </c>
      <c r="D162" s="47">
        <v>595</v>
      </c>
      <c r="E162" s="29">
        <v>92.9</v>
      </c>
      <c r="F162" s="55">
        <v>0.78</v>
      </c>
      <c r="G162" s="47">
        <v>1.8</v>
      </c>
      <c r="H162" s="47">
        <v>0.7</v>
      </c>
      <c r="I162" s="49">
        <v>6</v>
      </c>
      <c r="J162" s="54">
        <v>102</v>
      </c>
      <c r="K162" s="28">
        <v>1620</v>
      </c>
      <c r="L162" s="28">
        <v>8500</v>
      </c>
    </row>
    <row r="163" spans="1:12">
      <c r="A163" s="64" t="s">
        <v>296</v>
      </c>
      <c r="B163" s="28">
        <v>630</v>
      </c>
      <c r="C163" s="48">
        <f t="shared" si="2"/>
        <v>50.089693945291373</v>
      </c>
      <c r="D163" s="47">
        <v>595</v>
      </c>
      <c r="E163" s="29">
        <v>93.1</v>
      </c>
      <c r="F163" s="55">
        <v>0.78</v>
      </c>
      <c r="G163" s="47">
        <v>1.8</v>
      </c>
      <c r="H163" s="47">
        <v>0.7</v>
      </c>
      <c r="I163" s="49">
        <v>6</v>
      </c>
      <c r="J163" s="54">
        <v>107</v>
      </c>
      <c r="K163" s="28">
        <v>1710</v>
      </c>
      <c r="L163" s="28">
        <v>8710</v>
      </c>
    </row>
    <row r="164" spans="1:12">
      <c r="A164" s="64" t="s">
        <v>297</v>
      </c>
      <c r="B164" s="28">
        <v>710</v>
      </c>
      <c r="C164" s="48">
        <f t="shared" si="2"/>
        <v>56.329281877502247</v>
      </c>
      <c r="D164" s="47">
        <v>595</v>
      </c>
      <c r="E164" s="29">
        <v>93.3</v>
      </c>
      <c r="F164" s="55">
        <v>0.78</v>
      </c>
      <c r="G164" s="47">
        <v>1.8</v>
      </c>
      <c r="H164" s="47">
        <v>0.7</v>
      </c>
      <c r="I164" s="49">
        <v>6</v>
      </c>
      <c r="J164" s="54">
        <v>112</v>
      </c>
      <c r="K164" s="28">
        <v>1820</v>
      </c>
      <c r="L164" s="28">
        <v>8900</v>
      </c>
    </row>
    <row r="165" spans="1:12">
      <c r="A165" s="64" t="s">
        <v>298</v>
      </c>
      <c r="B165" s="28">
        <v>800</v>
      </c>
      <c r="C165" s="48">
        <f t="shared" si="2"/>
        <v>63.131289217946005</v>
      </c>
      <c r="D165" s="47">
        <v>595</v>
      </c>
      <c r="E165" s="29">
        <v>93.8</v>
      </c>
      <c r="F165" s="55">
        <v>0.78</v>
      </c>
      <c r="G165" s="47">
        <v>1.8</v>
      </c>
      <c r="H165" s="47">
        <v>0.7</v>
      </c>
      <c r="I165" s="49">
        <v>6</v>
      </c>
      <c r="J165" s="54">
        <v>117</v>
      </c>
      <c r="K165" s="28">
        <v>1930</v>
      </c>
      <c r="L165" s="28">
        <v>9120</v>
      </c>
    </row>
    <row r="166" spans="1:12">
      <c r="A166" s="64" t="s">
        <v>383</v>
      </c>
      <c r="B166" s="28">
        <v>560</v>
      </c>
      <c r="C166" s="48">
        <f t="shared" si="2"/>
        <v>44.620026372985301</v>
      </c>
      <c r="D166" s="47">
        <v>595</v>
      </c>
      <c r="E166" s="29">
        <v>92.9</v>
      </c>
      <c r="F166" s="55">
        <v>0.78</v>
      </c>
      <c r="G166" s="47">
        <v>1.8</v>
      </c>
      <c r="H166" s="47">
        <v>0.7</v>
      </c>
      <c r="I166" s="49">
        <v>6</v>
      </c>
      <c r="J166" s="54">
        <v>153</v>
      </c>
      <c r="K166" s="28">
        <v>1710</v>
      </c>
      <c r="L166" s="28">
        <v>10600</v>
      </c>
    </row>
    <row r="167" spans="1:12">
      <c r="A167" s="64" t="s">
        <v>382</v>
      </c>
      <c r="B167" s="28">
        <v>630</v>
      </c>
      <c r="C167" s="48">
        <f t="shared" si="2"/>
        <v>50.089693945291373</v>
      </c>
      <c r="D167" s="47">
        <v>595</v>
      </c>
      <c r="E167" s="29">
        <v>93.1</v>
      </c>
      <c r="F167" s="55">
        <v>0.78</v>
      </c>
      <c r="G167" s="47">
        <v>1.8</v>
      </c>
      <c r="H167" s="47">
        <v>0.7</v>
      </c>
      <c r="I167" s="49">
        <v>6</v>
      </c>
      <c r="J167" s="54">
        <v>162</v>
      </c>
      <c r="K167" s="28">
        <v>1902</v>
      </c>
      <c r="L167" s="28">
        <v>11000</v>
      </c>
    </row>
    <row r="168" spans="1:12">
      <c r="A168" s="64" t="s">
        <v>381</v>
      </c>
      <c r="B168" s="28">
        <v>710</v>
      </c>
      <c r="C168" s="48">
        <f t="shared" si="2"/>
        <v>56.329281877502247</v>
      </c>
      <c r="D168" s="47">
        <v>595</v>
      </c>
      <c r="E168" s="29">
        <v>93.3</v>
      </c>
      <c r="F168" s="55">
        <v>0.78</v>
      </c>
      <c r="G168" s="47">
        <v>1.8</v>
      </c>
      <c r="H168" s="47">
        <v>0.7</v>
      </c>
      <c r="I168" s="49">
        <v>6</v>
      </c>
      <c r="J168" s="54">
        <v>169</v>
      </c>
      <c r="K168" s="28">
        <v>2116</v>
      </c>
      <c r="L168" s="28">
        <v>11400</v>
      </c>
    </row>
    <row r="169" spans="1:12">
      <c r="A169" s="64" t="s">
        <v>380</v>
      </c>
      <c r="B169" s="28">
        <v>800</v>
      </c>
      <c r="C169" s="48">
        <f t="shared" si="2"/>
        <v>63.131289217946005</v>
      </c>
      <c r="D169" s="47">
        <v>595</v>
      </c>
      <c r="E169" s="29">
        <v>93.8</v>
      </c>
      <c r="F169" s="55">
        <v>0.78</v>
      </c>
      <c r="G169" s="47">
        <v>1.8</v>
      </c>
      <c r="H169" s="47">
        <v>0.7</v>
      </c>
      <c r="I169" s="49">
        <v>6</v>
      </c>
      <c r="J169" s="54">
        <v>178</v>
      </c>
      <c r="K169" s="28">
        <v>2355</v>
      </c>
      <c r="L169" s="28">
        <v>11800</v>
      </c>
    </row>
    <row r="170" spans="1:12">
      <c r="A170" s="64" t="s">
        <v>299</v>
      </c>
      <c r="B170" s="28">
        <v>900</v>
      </c>
      <c r="C170" s="48">
        <f t="shared" si="2"/>
        <v>69.099798535698483</v>
      </c>
      <c r="D170" s="47">
        <v>595</v>
      </c>
      <c r="E170" s="29">
        <v>94</v>
      </c>
      <c r="F170" s="55">
        <v>0.8</v>
      </c>
      <c r="G170" s="47">
        <v>1.8</v>
      </c>
      <c r="H170" s="47">
        <v>0.7</v>
      </c>
      <c r="I170" s="49">
        <v>6</v>
      </c>
      <c r="J170" s="54">
        <v>185</v>
      </c>
      <c r="K170" s="28">
        <v>2460</v>
      </c>
      <c r="L170" s="28">
        <v>12200</v>
      </c>
    </row>
    <row r="171" spans="1:12">
      <c r="A171" s="64" t="s">
        <v>300</v>
      </c>
      <c r="B171" s="28">
        <v>1000</v>
      </c>
      <c r="C171" s="48">
        <f t="shared" si="2"/>
        <v>76.695962479108033</v>
      </c>
      <c r="D171" s="47">
        <v>595</v>
      </c>
      <c r="E171" s="29">
        <v>94.1</v>
      </c>
      <c r="F171" s="55">
        <v>0.8</v>
      </c>
      <c r="G171" s="47">
        <v>1.8</v>
      </c>
      <c r="H171" s="47">
        <v>0.7</v>
      </c>
      <c r="I171" s="49">
        <v>6</v>
      </c>
      <c r="J171" s="54">
        <v>193</v>
      </c>
      <c r="K171" s="28">
        <v>2570</v>
      </c>
      <c r="L171" s="28">
        <v>12600</v>
      </c>
    </row>
    <row r="172" spans="1:12">
      <c r="A172" s="64" t="s">
        <v>301</v>
      </c>
      <c r="B172" s="28">
        <v>1120</v>
      </c>
      <c r="C172" s="48">
        <f t="shared" si="2"/>
        <v>85.808289571105647</v>
      </c>
      <c r="D172" s="47">
        <v>595</v>
      </c>
      <c r="E172" s="29">
        <v>94.2</v>
      </c>
      <c r="F172" s="55">
        <v>0.8</v>
      </c>
      <c r="G172" s="47">
        <v>1.8</v>
      </c>
      <c r="H172" s="47">
        <v>0.7</v>
      </c>
      <c r="I172" s="49">
        <v>6</v>
      </c>
      <c r="J172" s="54">
        <v>201</v>
      </c>
      <c r="K172" s="28">
        <v>2775</v>
      </c>
      <c r="L172" s="28">
        <v>13000</v>
      </c>
    </row>
    <row r="173" spans="1:12">
      <c r="A173" s="64" t="s">
        <v>302</v>
      </c>
      <c r="B173" s="28">
        <v>1250</v>
      </c>
      <c r="C173" s="48">
        <f t="shared" si="2"/>
        <v>95.768180324894672</v>
      </c>
      <c r="D173" s="47">
        <v>595</v>
      </c>
      <c r="E173" s="29">
        <v>94.2</v>
      </c>
      <c r="F173" s="55">
        <v>0.8</v>
      </c>
      <c r="G173" s="47">
        <v>1.8</v>
      </c>
      <c r="H173" s="47">
        <v>0.7</v>
      </c>
      <c r="I173" s="49">
        <v>6</v>
      </c>
      <c r="J173" s="54">
        <v>210</v>
      </c>
      <c r="K173" s="28">
        <v>2880</v>
      </c>
      <c r="L173" s="28">
        <v>13400</v>
      </c>
    </row>
    <row r="174" spans="1:12">
      <c r="A174" s="64" t="s">
        <v>303</v>
      </c>
      <c r="B174" s="28">
        <v>1400</v>
      </c>
      <c r="C174" s="48">
        <f t="shared" si="2"/>
        <v>107.1466182078228</v>
      </c>
      <c r="D174" s="47">
        <v>595</v>
      </c>
      <c r="E174" s="29">
        <v>94.3</v>
      </c>
      <c r="F174" s="55">
        <v>0.8</v>
      </c>
      <c r="G174" s="47">
        <v>1.8</v>
      </c>
      <c r="H174" s="47">
        <v>0.7</v>
      </c>
      <c r="I174" s="49">
        <v>6</v>
      </c>
      <c r="J174" s="54">
        <v>217</v>
      </c>
      <c r="K174" s="28">
        <v>2985</v>
      </c>
      <c r="L174" s="28">
        <v>13800</v>
      </c>
    </row>
    <row r="175" spans="1:12">
      <c r="A175" s="64" t="s">
        <v>304</v>
      </c>
      <c r="B175" s="28">
        <v>220</v>
      </c>
      <c r="C175" s="48">
        <f t="shared" si="2"/>
        <v>19.407894086816942</v>
      </c>
      <c r="D175" s="47">
        <v>496</v>
      </c>
      <c r="E175" s="29">
        <v>90.9</v>
      </c>
      <c r="F175" s="55">
        <v>0.72</v>
      </c>
      <c r="G175" s="47">
        <v>1.8</v>
      </c>
      <c r="H175" s="47">
        <v>0.7</v>
      </c>
      <c r="I175" s="49">
        <v>5.5</v>
      </c>
      <c r="J175" s="49">
        <v>85</v>
      </c>
      <c r="K175" s="28">
        <v>1060</v>
      </c>
      <c r="L175" s="28">
        <v>5750</v>
      </c>
    </row>
    <row r="176" spans="1:12">
      <c r="A176" s="64" t="s">
        <v>305</v>
      </c>
      <c r="B176" s="28">
        <v>250</v>
      </c>
      <c r="C176" s="48">
        <f t="shared" si="2"/>
        <v>22.006007041358902</v>
      </c>
      <c r="D176" s="47">
        <v>496</v>
      </c>
      <c r="E176" s="29">
        <v>91.1</v>
      </c>
      <c r="F176" s="55">
        <v>0.72</v>
      </c>
      <c r="G176" s="47">
        <v>1.8</v>
      </c>
      <c r="H176" s="47">
        <v>0.7</v>
      </c>
      <c r="I176" s="49">
        <v>5.5</v>
      </c>
      <c r="J176" s="49">
        <v>87</v>
      </c>
      <c r="K176" s="28">
        <v>1150</v>
      </c>
      <c r="L176" s="28">
        <v>5950</v>
      </c>
    </row>
    <row r="177" spans="1:12">
      <c r="A177" s="64" t="s">
        <v>306</v>
      </c>
      <c r="B177" s="28">
        <v>280</v>
      </c>
      <c r="C177" s="48">
        <f t="shared" si="2"/>
        <v>24.592737244730902</v>
      </c>
      <c r="D177" s="47">
        <v>496</v>
      </c>
      <c r="E177" s="29">
        <v>91.3</v>
      </c>
      <c r="F177" s="55">
        <v>0.72</v>
      </c>
      <c r="G177" s="47">
        <v>1.8</v>
      </c>
      <c r="H177" s="47">
        <v>0.7</v>
      </c>
      <c r="I177" s="49">
        <v>5.5</v>
      </c>
      <c r="J177" s="49">
        <v>89</v>
      </c>
      <c r="K177" s="28">
        <v>1190</v>
      </c>
      <c r="L177" s="28">
        <v>6150</v>
      </c>
    </row>
    <row r="178" spans="1:12">
      <c r="A178" s="64" t="s">
        <v>307</v>
      </c>
      <c r="B178" s="28">
        <v>315</v>
      </c>
      <c r="C178" s="48">
        <f t="shared" si="2"/>
        <v>27.606355456277846</v>
      </c>
      <c r="D178" s="47">
        <v>496</v>
      </c>
      <c r="E178" s="29">
        <v>91.5</v>
      </c>
      <c r="F178" s="55">
        <v>0.72</v>
      </c>
      <c r="G178" s="47">
        <v>1.8</v>
      </c>
      <c r="H178" s="47">
        <v>0.7</v>
      </c>
      <c r="I178" s="49">
        <v>5.5</v>
      </c>
      <c r="J178" s="49">
        <v>90</v>
      </c>
      <c r="K178" s="28">
        <v>1250</v>
      </c>
      <c r="L178" s="28">
        <v>6350</v>
      </c>
    </row>
    <row r="179" spans="1:12">
      <c r="A179" s="64" t="s">
        <v>387</v>
      </c>
      <c r="B179" s="28">
        <v>220</v>
      </c>
      <c r="C179" s="48">
        <f t="shared" si="2"/>
        <v>19.407894086816942</v>
      </c>
      <c r="D179" s="47">
        <v>496</v>
      </c>
      <c r="E179" s="29">
        <v>90.9</v>
      </c>
      <c r="F179" s="55">
        <v>0.72</v>
      </c>
      <c r="G179" s="47">
        <v>1.8</v>
      </c>
      <c r="H179" s="47">
        <v>0.7</v>
      </c>
      <c r="I179" s="49">
        <v>6</v>
      </c>
      <c r="J179" s="49">
        <v>88</v>
      </c>
      <c r="K179" s="28">
        <v>1135</v>
      </c>
      <c r="L179" s="28">
        <v>7350</v>
      </c>
    </row>
    <row r="180" spans="1:12">
      <c r="A180" s="64" t="s">
        <v>386</v>
      </c>
      <c r="B180" s="28">
        <v>250</v>
      </c>
      <c r="C180" s="48">
        <f t="shared" si="2"/>
        <v>22.006007041358902</v>
      </c>
      <c r="D180" s="47">
        <v>496</v>
      </c>
      <c r="E180" s="29">
        <v>91.1</v>
      </c>
      <c r="F180" s="55">
        <v>0.72</v>
      </c>
      <c r="G180" s="47">
        <v>1.8</v>
      </c>
      <c r="H180" s="47">
        <v>0.7</v>
      </c>
      <c r="I180" s="49">
        <v>6</v>
      </c>
      <c r="J180" s="49">
        <v>97</v>
      </c>
      <c r="K180" s="28">
        <v>1210</v>
      </c>
      <c r="L180" s="28">
        <v>7350</v>
      </c>
    </row>
    <row r="181" spans="1:12">
      <c r="A181" s="64" t="s">
        <v>385</v>
      </c>
      <c r="B181" s="28">
        <v>280</v>
      </c>
      <c r="C181" s="48">
        <f t="shared" si="2"/>
        <v>24.592737244730902</v>
      </c>
      <c r="D181" s="47">
        <v>496</v>
      </c>
      <c r="E181" s="29">
        <v>91.3</v>
      </c>
      <c r="F181" s="55">
        <v>0.72</v>
      </c>
      <c r="G181" s="47">
        <v>1.8</v>
      </c>
      <c r="H181" s="47">
        <v>0.7</v>
      </c>
      <c r="I181" s="49">
        <v>6</v>
      </c>
      <c r="J181" s="54">
        <v>100</v>
      </c>
      <c r="K181" s="28">
        <v>1418</v>
      </c>
      <c r="L181" s="28">
        <v>7850</v>
      </c>
    </row>
    <row r="182" spans="1:12">
      <c r="A182" s="64" t="s">
        <v>384</v>
      </c>
      <c r="B182" s="28">
        <v>315</v>
      </c>
      <c r="C182" s="48">
        <f t="shared" si="2"/>
        <v>27.606355456277846</v>
      </c>
      <c r="D182" s="47">
        <v>496</v>
      </c>
      <c r="E182" s="29">
        <v>91.5</v>
      </c>
      <c r="F182" s="55">
        <v>0.72</v>
      </c>
      <c r="G182" s="47">
        <v>1.8</v>
      </c>
      <c r="H182" s="47">
        <v>0.7</v>
      </c>
      <c r="I182" s="49">
        <v>6</v>
      </c>
      <c r="J182" s="54">
        <v>108</v>
      </c>
      <c r="K182" s="28">
        <v>1580</v>
      </c>
      <c r="L182" s="28">
        <v>8100</v>
      </c>
    </row>
    <row r="183" spans="1:12">
      <c r="A183" s="64" t="s">
        <v>308</v>
      </c>
      <c r="B183" s="28">
        <v>355</v>
      </c>
      <c r="C183" s="48">
        <f t="shared" si="2"/>
        <v>31.010251447541069</v>
      </c>
      <c r="D183" s="47">
        <v>496</v>
      </c>
      <c r="E183" s="29">
        <v>91.8</v>
      </c>
      <c r="F183" s="55">
        <v>0.72</v>
      </c>
      <c r="G183" s="47">
        <v>1.8</v>
      </c>
      <c r="H183" s="47">
        <v>0.7</v>
      </c>
      <c r="I183" s="49">
        <v>6</v>
      </c>
      <c r="J183" s="54">
        <v>115</v>
      </c>
      <c r="K183" s="28">
        <v>1763</v>
      </c>
      <c r="L183" s="28">
        <v>8300</v>
      </c>
    </row>
    <row r="184" spans="1:12">
      <c r="A184" s="64" t="s">
        <v>309</v>
      </c>
      <c r="B184" s="28">
        <v>400</v>
      </c>
      <c r="C184" s="48">
        <f t="shared" si="2"/>
        <v>34.387564356326692</v>
      </c>
      <c r="D184" s="47">
        <v>496</v>
      </c>
      <c r="E184" s="29">
        <v>92</v>
      </c>
      <c r="F184" s="55">
        <v>0.73</v>
      </c>
      <c r="G184" s="47">
        <v>1.8</v>
      </c>
      <c r="H184" s="47">
        <v>0.7</v>
      </c>
      <c r="I184" s="49">
        <v>6</v>
      </c>
      <c r="J184" s="54">
        <v>120</v>
      </c>
      <c r="K184" s="28">
        <v>1852</v>
      </c>
      <c r="L184" s="28">
        <v>8700</v>
      </c>
    </row>
    <row r="185" spans="1:12">
      <c r="A185" s="64" t="s">
        <v>310</v>
      </c>
      <c r="B185" s="28">
        <v>450</v>
      </c>
      <c r="C185" s="48">
        <f t="shared" si="2"/>
        <v>38.602092308891677</v>
      </c>
      <c r="D185" s="47">
        <v>496</v>
      </c>
      <c r="E185" s="29">
        <v>92.2</v>
      </c>
      <c r="F185" s="55">
        <v>0.73</v>
      </c>
      <c r="G185" s="47">
        <v>1.8</v>
      </c>
      <c r="H185" s="47">
        <v>0.7</v>
      </c>
      <c r="I185" s="49">
        <v>6</v>
      </c>
      <c r="J185" s="54">
        <v>125</v>
      </c>
      <c r="K185" s="28">
        <v>1955</v>
      </c>
      <c r="L185" s="28">
        <v>9100</v>
      </c>
    </row>
    <row r="186" spans="1:12">
      <c r="A186" s="64" t="s">
        <v>311</v>
      </c>
      <c r="B186" s="28">
        <v>500</v>
      </c>
      <c r="C186" s="48">
        <f t="shared" si="2"/>
        <v>42.752107037595351</v>
      </c>
      <c r="D186" s="47">
        <v>496</v>
      </c>
      <c r="E186" s="29">
        <v>92.5</v>
      </c>
      <c r="F186" s="55">
        <v>0.73</v>
      </c>
      <c r="G186" s="47">
        <v>1.8</v>
      </c>
      <c r="H186" s="47">
        <v>0.7</v>
      </c>
      <c r="I186" s="49">
        <v>6</v>
      </c>
      <c r="J186" s="54">
        <v>130</v>
      </c>
      <c r="K186" s="28">
        <v>2050</v>
      </c>
      <c r="L186" s="28">
        <v>9500</v>
      </c>
    </row>
    <row r="187" spans="1:12">
      <c r="A187" s="64" t="s">
        <v>312</v>
      </c>
      <c r="B187" s="28">
        <v>560</v>
      </c>
      <c r="C187" s="48">
        <f t="shared" si="2"/>
        <v>47.031919690443971</v>
      </c>
      <c r="D187" s="47">
        <v>496</v>
      </c>
      <c r="E187" s="29">
        <v>92.9</v>
      </c>
      <c r="F187" s="55">
        <v>0.74</v>
      </c>
      <c r="G187" s="47">
        <v>1.8</v>
      </c>
      <c r="H187" s="47">
        <v>0.7</v>
      </c>
      <c r="I187" s="49">
        <v>6</v>
      </c>
      <c r="J187" s="54">
        <v>136</v>
      </c>
      <c r="K187" s="28">
        <v>2154</v>
      </c>
      <c r="L187" s="28">
        <v>9900</v>
      </c>
    </row>
    <row r="188" spans="1:12">
      <c r="A188" s="64" t="s">
        <v>391</v>
      </c>
      <c r="B188" s="28">
        <v>400</v>
      </c>
      <c r="C188" s="48">
        <f t="shared" si="2"/>
        <v>34.387564356326692</v>
      </c>
      <c r="D188" s="47">
        <v>496</v>
      </c>
      <c r="E188" s="29">
        <v>92</v>
      </c>
      <c r="F188" s="55">
        <v>0.73</v>
      </c>
      <c r="G188" s="47">
        <v>1.8</v>
      </c>
      <c r="H188" s="47">
        <v>0.7</v>
      </c>
      <c r="I188" s="49">
        <v>6</v>
      </c>
      <c r="J188" s="54">
        <v>139</v>
      </c>
      <c r="K188" s="28">
        <v>1967</v>
      </c>
      <c r="L188" s="28">
        <v>10600</v>
      </c>
    </row>
    <row r="189" spans="1:12">
      <c r="A189" s="64" t="s">
        <v>390</v>
      </c>
      <c r="B189" s="28">
        <v>450</v>
      </c>
      <c r="C189" s="48">
        <f t="shared" si="2"/>
        <v>38.602092308891677</v>
      </c>
      <c r="D189" s="47">
        <v>496</v>
      </c>
      <c r="E189" s="29">
        <v>92.2</v>
      </c>
      <c r="F189" s="55">
        <v>0.73</v>
      </c>
      <c r="G189" s="47">
        <v>1.8</v>
      </c>
      <c r="H189" s="47">
        <v>0.7</v>
      </c>
      <c r="I189" s="49">
        <v>6</v>
      </c>
      <c r="J189" s="54">
        <v>156</v>
      </c>
      <c r="K189" s="28">
        <v>2190</v>
      </c>
      <c r="L189" s="28">
        <v>11000</v>
      </c>
    </row>
    <row r="190" spans="1:12">
      <c r="A190" s="64" t="s">
        <v>389</v>
      </c>
      <c r="B190" s="28">
        <v>500</v>
      </c>
      <c r="C190" s="48">
        <f t="shared" si="2"/>
        <v>42.752107037595351</v>
      </c>
      <c r="D190" s="47">
        <v>496</v>
      </c>
      <c r="E190" s="29">
        <v>92.5</v>
      </c>
      <c r="F190" s="55">
        <v>0.73</v>
      </c>
      <c r="G190" s="47">
        <v>1.8</v>
      </c>
      <c r="H190" s="47">
        <v>0.7</v>
      </c>
      <c r="I190" s="49">
        <v>6</v>
      </c>
      <c r="J190" s="54">
        <v>172</v>
      </c>
      <c r="K190" s="28">
        <v>2411</v>
      </c>
      <c r="L190" s="28">
        <v>11400</v>
      </c>
    </row>
    <row r="191" spans="1:12">
      <c r="A191" s="64" t="s">
        <v>388</v>
      </c>
      <c r="B191" s="28">
        <v>560</v>
      </c>
      <c r="C191" s="48">
        <f t="shared" si="2"/>
        <v>47.031919690443971</v>
      </c>
      <c r="D191" s="47">
        <v>496</v>
      </c>
      <c r="E191" s="29">
        <v>92.9</v>
      </c>
      <c r="F191" s="55">
        <v>0.74</v>
      </c>
      <c r="G191" s="47">
        <v>1.8</v>
      </c>
      <c r="H191" s="47">
        <v>0.7</v>
      </c>
      <c r="I191" s="49">
        <v>6</v>
      </c>
      <c r="J191" s="54">
        <v>180</v>
      </c>
      <c r="K191" s="28">
        <v>2672</v>
      </c>
      <c r="L191" s="28">
        <v>11800</v>
      </c>
    </row>
    <row r="192" spans="1:12">
      <c r="A192" s="64" t="s">
        <v>313</v>
      </c>
      <c r="B192" s="28">
        <v>630</v>
      </c>
      <c r="C192" s="48">
        <f t="shared" si="2"/>
        <v>52.797244969361181</v>
      </c>
      <c r="D192" s="47">
        <v>496</v>
      </c>
      <c r="E192" s="29">
        <v>93.1</v>
      </c>
      <c r="F192" s="55">
        <v>0.74</v>
      </c>
      <c r="G192" s="47">
        <v>1.8</v>
      </c>
      <c r="H192" s="47">
        <v>0.7</v>
      </c>
      <c r="I192" s="49">
        <v>6</v>
      </c>
      <c r="J192" s="54">
        <v>188</v>
      </c>
      <c r="K192" s="28">
        <v>2900</v>
      </c>
      <c r="L192" s="28">
        <v>12200</v>
      </c>
    </row>
    <row r="193" spans="1:12">
      <c r="A193" s="64" t="s">
        <v>314</v>
      </c>
      <c r="B193" s="28">
        <v>710</v>
      </c>
      <c r="C193" s="48">
        <f t="shared" si="2"/>
        <v>59.374107924934805</v>
      </c>
      <c r="D193" s="47">
        <v>496</v>
      </c>
      <c r="E193" s="29">
        <v>93.3</v>
      </c>
      <c r="F193" s="55">
        <v>0.74</v>
      </c>
      <c r="G193" s="47">
        <v>1.8</v>
      </c>
      <c r="H193" s="47">
        <v>0.7</v>
      </c>
      <c r="I193" s="49">
        <v>6</v>
      </c>
      <c r="J193" s="54">
        <v>195</v>
      </c>
      <c r="K193" s="28">
        <v>3120</v>
      </c>
      <c r="L193" s="28">
        <v>12600</v>
      </c>
    </row>
    <row r="194" spans="1:12">
      <c r="A194" s="64" t="s">
        <v>315</v>
      </c>
      <c r="B194" s="28">
        <v>800</v>
      </c>
      <c r="C194" s="48">
        <f t="shared" si="2"/>
        <v>66.543791337834989</v>
      </c>
      <c r="D194" s="47">
        <v>496</v>
      </c>
      <c r="E194" s="29">
        <v>93.8</v>
      </c>
      <c r="F194" s="55">
        <v>0.74</v>
      </c>
      <c r="G194" s="47">
        <v>1.8</v>
      </c>
      <c r="H194" s="47">
        <v>0.7</v>
      </c>
      <c r="I194" s="49">
        <v>6</v>
      </c>
      <c r="J194" s="54">
        <v>200</v>
      </c>
      <c r="K194" s="28">
        <v>3350</v>
      </c>
      <c r="L194" s="28">
        <v>13000</v>
      </c>
    </row>
    <row r="195" spans="1:12">
      <c r="A195" s="64" t="s">
        <v>316</v>
      </c>
      <c r="B195" s="28">
        <v>900</v>
      </c>
      <c r="C195" s="48">
        <f t="shared" si="2"/>
        <v>74.861765255064356</v>
      </c>
      <c r="D195" s="47">
        <v>496</v>
      </c>
      <c r="E195" s="29">
        <v>93.8</v>
      </c>
      <c r="F195" s="55">
        <v>0.74</v>
      </c>
      <c r="G195" s="47">
        <v>1.8</v>
      </c>
      <c r="H195" s="47">
        <v>0.7</v>
      </c>
      <c r="I195" s="49">
        <v>6</v>
      </c>
      <c r="J195" s="54">
        <v>208</v>
      </c>
      <c r="K195" s="28">
        <v>3570</v>
      </c>
      <c r="L195" s="28">
        <v>13400</v>
      </c>
    </row>
    <row r="196" spans="1:12">
      <c r="A196" s="64" t="s">
        <v>317</v>
      </c>
      <c r="B196" s="28">
        <v>1000</v>
      </c>
      <c r="C196" s="48">
        <f t="shared" si="2"/>
        <v>83.179739172293736</v>
      </c>
      <c r="D196" s="47">
        <v>496</v>
      </c>
      <c r="E196" s="29">
        <v>93.8</v>
      </c>
      <c r="F196" s="55">
        <v>0.74</v>
      </c>
      <c r="G196" s="47">
        <v>1.8</v>
      </c>
      <c r="H196" s="47">
        <v>0.7</v>
      </c>
      <c r="I196" s="49">
        <v>6</v>
      </c>
      <c r="J196" s="54">
        <v>215</v>
      </c>
      <c r="K196" s="28">
        <v>3770</v>
      </c>
      <c r="L196" s="28">
        <v>13800</v>
      </c>
    </row>
    <row r="197" spans="1:12">
      <c r="A197" s="65"/>
      <c r="B197" s="56"/>
      <c r="C197" s="57"/>
      <c r="D197" s="58"/>
      <c r="E197" s="59"/>
      <c r="F197" s="60"/>
      <c r="G197" s="58"/>
      <c r="H197" s="58"/>
      <c r="I197" s="61"/>
      <c r="J197" s="61"/>
      <c r="K197" s="56"/>
      <c r="L197" s="56"/>
    </row>
    <row r="198" spans="1:12">
      <c r="A198" s="70" t="s">
        <v>767</v>
      </c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</row>
    <row r="199" spans="1:12">
      <c r="B199" s="8"/>
      <c r="C199" s="3"/>
      <c r="D199" s="4"/>
      <c r="E199" s="6"/>
      <c r="F199" s="5"/>
      <c r="G199" s="4"/>
      <c r="H199" s="4"/>
      <c r="I199" s="3"/>
      <c r="J199" s="3"/>
    </row>
    <row r="200" spans="1:12">
      <c r="B200" s="8"/>
      <c r="C200" s="3"/>
      <c r="D200" s="4"/>
      <c r="E200" s="6"/>
      <c r="F200" s="5"/>
      <c r="G200" s="4"/>
      <c r="H200" s="4"/>
      <c r="I200" s="3"/>
      <c r="J200" s="3"/>
    </row>
    <row r="201" spans="1:12">
      <c r="B201" s="8"/>
      <c r="C201" s="3"/>
      <c r="D201" s="4"/>
      <c r="E201" s="6"/>
      <c r="F201" s="5"/>
      <c r="G201" s="4"/>
      <c r="H201" s="4"/>
      <c r="I201" s="3"/>
      <c r="J201" s="3"/>
    </row>
    <row r="202" spans="1:12">
      <c r="B202" s="8"/>
      <c r="C202" s="3"/>
      <c r="D202" s="4"/>
      <c r="E202" s="6"/>
      <c r="F202" s="5"/>
      <c r="G202" s="4"/>
      <c r="H202" s="4"/>
      <c r="I202" s="3"/>
      <c r="J202" s="3"/>
    </row>
    <row r="203" spans="1:12">
      <c r="B203" s="8"/>
      <c r="C203" s="7"/>
      <c r="D203" s="4"/>
      <c r="E203" s="6"/>
      <c r="F203" s="5"/>
      <c r="G203" s="4"/>
      <c r="H203" s="4"/>
      <c r="I203" s="3"/>
      <c r="J203" s="3"/>
    </row>
    <row r="204" spans="1:12">
      <c r="B204" s="8"/>
      <c r="C204" s="7"/>
      <c r="D204" s="4"/>
      <c r="E204" s="6"/>
      <c r="F204" s="5"/>
      <c r="G204" s="4"/>
      <c r="H204" s="4"/>
      <c r="I204" s="3"/>
      <c r="J204" s="3"/>
    </row>
    <row r="205" spans="1:12">
      <c r="B205" s="8"/>
      <c r="C205" s="7"/>
      <c r="D205" s="4"/>
      <c r="E205" s="6"/>
      <c r="F205" s="5"/>
      <c r="G205" s="4"/>
      <c r="H205" s="4"/>
      <c r="I205" s="3"/>
      <c r="J205" s="3"/>
    </row>
    <row r="206" spans="1:12">
      <c r="B206" s="8"/>
      <c r="C206" s="7"/>
      <c r="D206" s="4"/>
      <c r="E206" s="6"/>
      <c r="F206" s="5"/>
      <c r="G206" s="4"/>
      <c r="H206" s="4"/>
      <c r="I206" s="3"/>
      <c r="J206" s="3"/>
    </row>
    <row r="207" spans="1:12">
      <c r="B207" s="8"/>
      <c r="C207" s="7"/>
      <c r="D207" s="4"/>
      <c r="E207" s="6"/>
      <c r="F207" s="5"/>
      <c r="G207" s="4"/>
      <c r="H207" s="4"/>
      <c r="I207" s="3"/>
      <c r="J207" s="3"/>
    </row>
    <row r="208" spans="1:12">
      <c r="B208" s="8"/>
      <c r="C208" s="7"/>
      <c r="D208" s="4"/>
      <c r="E208" s="6"/>
      <c r="F208" s="5"/>
      <c r="G208" s="4"/>
      <c r="H208" s="4"/>
      <c r="I208" s="3"/>
      <c r="J208" s="3"/>
    </row>
    <row r="209" spans="2:10">
      <c r="B209" s="8"/>
      <c r="C209" s="7"/>
      <c r="D209" s="4"/>
      <c r="E209" s="6"/>
      <c r="F209" s="5"/>
      <c r="G209" s="4"/>
      <c r="H209" s="4"/>
      <c r="I209" s="3"/>
      <c r="J209" s="3"/>
    </row>
    <row r="210" spans="2:10">
      <c r="B210" s="8"/>
      <c r="C210" s="7"/>
      <c r="D210" s="4"/>
      <c r="E210" s="6"/>
      <c r="F210" s="5"/>
      <c r="G210" s="4"/>
      <c r="H210" s="4"/>
      <c r="I210" s="3"/>
      <c r="J210" s="3"/>
    </row>
    <row r="211" spans="2:10">
      <c r="B211" s="8"/>
      <c r="C211" s="7"/>
      <c r="D211" s="4"/>
      <c r="E211" s="6"/>
      <c r="F211" s="5"/>
      <c r="G211" s="4"/>
      <c r="H211" s="4"/>
      <c r="I211" s="3"/>
      <c r="J211" s="3"/>
    </row>
    <row r="212" spans="2:10">
      <c r="B212" s="8"/>
      <c r="C212" s="3"/>
      <c r="D212" s="4"/>
      <c r="E212" s="6"/>
      <c r="F212" s="5"/>
      <c r="G212" s="4"/>
      <c r="H212" s="4"/>
      <c r="I212" s="3"/>
      <c r="J212" s="3"/>
    </row>
    <row r="213" spans="2:10">
      <c r="B213" s="8"/>
      <c r="C213" s="3"/>
      <c r="D213" s="4"/>
      <c r="E213" s="6"/>
      <c r="F213" s="5"/>
      <c r="G213" s="4"/>
      <c r="H213" s="4"/>
      <c r="I213" s="3"/>
      <c r="J213" s="3"/>
    </row>
    <row r="214" spans="2:10">
      <c r="B214" s="8"/>
      <c r="C214" s="3"/>
      <c r="D214" s="4"/>
      <c r="E214" s="6"/>
      <c r="F214" s="5"/>
      <c r="G214" s="4"/>
      <c r="H214" s="4"/>
      <c r="I214" s="3"/>
      <c r="J214" s="3"/>
    </row>
    <row r="215" spans="2:10">
      <c r="B215" s="8"/>
      <c r="C215" s="3"/>
      <c r="D215" s="4"/>
      <c r="E215" s="6"/>
      <c r="F215" s="5"/>
      <c r="G215" s="4"/>
      <c r="H215" s="4"/>
      <c r="I215" s="3"/>
      <c r="J215" s="3"/>
    </row>
    <row r="216" spans="2:10">
      <c r="B216" s="8"/>
      <c r="C216" s="3"/>
      <c r="D216" s="4"/>
      <c r="E216" s="6"/>
      <c r="F216" s="5"/>
      <c r="G216" s="4"/>
      <c r="H216" s="4"/>
      <c r="I216" s="3"/>
      <c r="J216" s="3"/>
    </row>
    <row r="217" spans="2:10">
      <c r="B217" s="8"/>
      <c r="C217" s="3"/>
      <c r="D217" s="4"/>
      <c r="E217" s="6"/>
      <c r="F217" s="5"/>
      <c r="G217" s="4"/>
      <c r="H217" s="4"/>
      <c r="I217" s="3"/>
      <c r="J217" s="3"/>
    </row>
    <row r="218" spans="2:10">
      <c r="B218" s="8"/>
      <c r="C218" s="3"/>
      <c r="D218" s="4"/>
      <c r="E218" s="6"/>
      <c r="F218" s="5"/>
      <c r="G218" s="4"/>
      <c r="H218" s="4"/>
      <c r="I218" s="3"/>
      <c r="J218" s="3"/>
    </row>
    <row r="219" spans="2:10">
      <c r="B219" s="8"/>
      <c r="C219" s="3"/>
      <c r="D219" s="4"/>
      <c r="E219" s="6"/>
      <c r="F219" s="5"/>
      <c r="G219" s="4"/>
      <c r="H219" s="4"/>
      <c r="I219" s="3"/>
      <c r="J219" s="3"/>
    </row>
    <row r="220" spans="2:10">
      <c r="B220" s="8"/>
      <c r="C220" s="3"/>
      <c r="D220" s="4"/>
      <c r="E220" s="6"/>
      <c r="F220" s="5"/>
      <c r="G220" s="4"/>
      <c r="H220" s="4"/>
      <c r="I220" s="3"/>
      <c r="J220" s="3"/>
    </row>
    <row r="221" spans="2:10">
      <c r="B221" s="8"/>
      <c r="C221" s="3"/>
      <c r="D221" s="4"/>
      <c r="E221" s="6"/>
      <c r="F221" s="5"/>
      <c r="G221" s="4"/>
      <c r="H221" s="4"/>
      <c r="I221" s="3"/>
      <c r="J221" s="3"/>
    </row>
    <row r="222" spans="2:10">
      <c r="B222" s="8"/>
      <c r="C222" s="3"/>
      <c r="D222" s="4"/>
      <c r="E222" s="6"/>
      <c r="F222" s="5"/>
      <c r="G222" s="4"/>
      <c r="H222" s="4"/>
      <c r="I222" s="3"/>
      <c r="J222" s="3"/>
    </row>
    <row r="223" spans="2:10">
      <c r="B223" s="8"/>
      <c r="C223" s="3"/>
      <c r="D223" s="4"/>
      <c r="E223" s="6"/>
      <c r="F223" s="5"/>
      <c r="G223" s="4"/>
      <c r="H223" s="4"/>
      <c r="I223" s="3"/>
      <c r="J223" s="3"/>
    </row>
    <row r="224" spans="2:10">
      <c r="B224" s="8"/>
      <c r="C224" s="3"/>
      <c r="D224" s="4"/>
      <c r="E224" s="6"/>
      <c r="F224" s="5"/>
      <c r="G224" s="4"/>
      <c r="H224" s="4"/>
      <c r="I224" s="3"/>
      <c r="J224" s="3"/>
    </row>
    <row r="225" spans="2:10">
      <c r="B225" s="8"/>
      <c r="C225" s="3"/>
      <c r="D225" s="4"/>
      <c r="E225" s="6"/>
      <c r="F225" s="5"/>
      <c r="G225" s="4"/>
      <c r="H225" s="4"/>
      <c r="I225" s="3"/>
      <c r="J225" s="3"/>
    </row>
    <row r="226" spans="2:10">
      <c r="B226" s="8"/>
      <c r="C226" s="3"/>
      <c r="D226" s="4"/>
      <c r="E226" s="6"/>
      <c r="F226" s="5"/>
      <c r="G226" s="4"/>
      <c r="H226" s="4"/>
      <c r="I226" s="3"/>
      <c r="J226" s="3"/>
    </row>
    <row r="227" spans="2:10">
      <c r="B227" s="8"/>
      <c r="C227" s="3"/>
      <c r="D227" s="4"/>
      <c r="E227" s="6"/>
      <c r="F227" s="5"/>
      <c r="G227" s="4"/>
      <c r="H227" s="4"/>
      <c r="I227" s="3"/>
      <c r="J227" s="3"/>
    </row>
    <row r="228" spans="2:10">
      <c r="B228" s="8"/>
      <c r="C228" s="3"/>
      <c r="D228" s="4"/>
      <c r="E228" s="6"/>
      <c r="F228" s="5"/>
      <c r="G228" s="4"/>
      <c r="H228" s="4"/>
      <c r="I228" s="3"/>
      <c r="J228" s="3"/>
    </row>
    <row r="229" spans="2:10">
      <c r="B229" s="8"/>
      <c r="C229" s="3"/>
      <c r="D229" s="4"/>
      <c r="E229" s="6"/>
      <c r="F229" s="5"/>
      <c r="G229" s="4"/>
      <c r="H229" s="4"/>
      <c r="I229" s="3"/>
      <c r="J229" s="3"/>
    </row>
    <row r="230" spans="2:10">
      <c r="B230" s="8"/>
      <c r="C230" s="3"/>
      <c r="D230" s="4"/>
      <c r="E230" s="6"/>
      <c r="F230" s="5"/>
      <c r="G230" s="4"/>
      <c r="H230" s="4"/>
      <c r="I230" s="3"/>
      <c r="J230" s="3"/>
    </row>
    <row r="231" spans="2:10">
      <c r="B231" s="8"/>
      <c r="C231" s="3"/>
      <c r="D231" s="4"/>
      <c r="E231" s="6"/>
      <c r="F231" s="5"/>
      <c r="G231" s="4"/>
      <c r="H231" s="4"/>
      <c r="I231" s="3"/>
      <c r="J231" s="3"/>
    </row>
    <row r="232" spans="2:10">
      <c r="B232" s="8"/>
      <c r="C232" s="7"/>
      <c r="D232" s="4"/>
      <c r="E232" s="6"/>
      <c r="F232" s="5"/>
      <c r="G232" s="4"/>
      <c r="H232" s="4"/>
      <c r="I232" s="3"/>
      <c r="J232" s="3"/>
    </row>
    <row r="233" spans="2:10">
      <c r="B233" s="8"/>
      <c r="C233" s="7"/>
      <c r="D233" s="4"/>
      <c r="E233" s="6"/>
      <c r="F233" s="5"/>
      <c r="G233" s="4"/>
      <c r="H233" s="4"/>
      <c r="I233" s="3"/>
      <c r="J233" s="3"/>
    </row>
    <row r="234" spans="2:10">
      <c r="B234" s="8"/>
      <c r="C234" s="7"/>
      <c r="D234" s="4"/>
      <c r="E234" s="6"/>
      <c r="F234" s="5"/>
      <c r="G234" s="4"/>
      <c r="H234" s="4"/>
      <c r="I234" s="3"/>
      <c r="J234" s="3"/>
    </row>
    <row r="235" spans="2:10">
      <c r="B235" s="8"/>
      <c r="C235" s="7"/>
      <c r="D235" s="4"/>
      <c r="E235" s="6"/>
      <c r="F235" s="5"/>
      <c r="G235" s="4"/>
      <c r="H235" s="4"/>
      <c r="I235" s="3"/>
      <c r="J235" s="3"/>
    </row>
    <row r="236" spans="2:10">
      <c r="B236" s="8"/>
    </row>
    <row r="237" spans="2:10">
      <c r="B237" s="8"/>
    </row>
    <row r="238" spans="2:10">
      <c r="B238" s="8"/>
    </row>
    <row r="239" spans="2:10">
      <c r="B239" s="8"/>
    </row>
    <row r="240" spans="2:10">
      <c r="B240" s="8"/>
    </row>
    <row r="241" spans="2:2">
      <c r="B241" s="8"/>
    </row>
    <row r="242" spans="2:2">
      <c r="B242" s="8"/>
    </row>
    <row r="243" spans="2:2">
      <c r="B243" s="8"/>
    </row>
    <row r="244" spans="2:2">
      <c r="B244" s="8"/>
    </row>
    <row r="245" spans="2:2">
      <c r="B245" s="8"/>
    </row>
    <row r="246" spans="2:2">
      <c r="B246" s="8"/>
    </row>
    <row r="247" spans="2:2">
      <c r="B247" s="8"/>
    </row>
    <row r="248" spans="2:2">
      <c r="B248" s="8"/>
    </row>
    <row r="249" spans="2:2">
      <c r="B249" s="8"/>
    </row>
    <row r="250" spans="2:2">
      <c r="B250" s="8"/>
    </row>
    <row r="251" spans="2:2">
      <c r="B251" s="8"/>
    </row>
    <row r="252" spans="2:2">
      <c r="B252" s="8"/>
    </row>
    <row r="253" spans="2:2">
      <c r="B253" s="8"/>
    </row>
    <row r="254" spans="2:2">
      <c r="B254" s="8"/>
    </row>
    <row r="255" spans="2:2">
      <c r="B255" s="8"/>
    </row>
    <row r="256" spans="2:2">
      <c r="B256" s="8"/>
    </row>
    <row r="257" spans="1:12">
      <c r="B257" s="8"/>
    </row>
    <row r="258" spans="1:12">
      <c r="B258" s="8"/>
    </row>
    <row r="259" spans="1:12">
      <c r="A259" s="67"/>
      <c r="B259" s="2"/>
      <c r="C259" s="9"/>
      <c r="D259" s="9"/>
      <c r="E259" s="9"/>
      <c r="F259" s="9"/>
      <c r="G259" s="9"/>
      <c r="H259" s="9"/>
      <c r="I259" s="9"/>
      <c r="J259" s="35"/>
      <c r="K259" s="35"/>
      <c r="L259" s="35"/>
    </row>
    <row r="260" spans="1:12">
      <c r="B260" s="8"/>
    </row>
    <row r="261" spans="1:12">
      <c r="B261" s="8"/>
    </row>
    <row r="262" spans="1:12">
      <c r="B262" s="8"/>
    </row>
    <row r="263" spans="1:12">
      <c r="B263" s="8"/>
    </row>
    <row r="264" spans="1:12">
      <c r="B264" s="8"/>
    </row>
    <row r="265" spans="1:12">
      <c r="B265" s="8"/>
    </row>
    <row r="266" spans="1:12">
      <c r="B266" s="8"/>
    </row>
    <row r="267" spans="1:12">
      <c r="B267" s="8"/>
    </row>
  </sheetData>
  <mergeCells count="13">
    <mergeCell ref="A198:L198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K2"/>
    <mergeCell ref="L2:L3"/>
  </mergeCells>
  <phoneticPr fontId="1" type="noConversion"/>
  <pageMargins left="1.299212598425197" right="0.70866141732283472" top="0.74803149606299213" bottom="0.74803149606299213" header="0.31496062992125984" footer="0.31496062992125984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0"/>
  <sheetViews>
    <sheetView topLeftCell="A7" workbookViewId="0">
      <selection activeCell="O36" sqref="O36"/>
    </sheetView>
  </sheetViews>
  <sheetFormatPr defaultColWidth="9" defaultRowHeight="14.25"/>
  <cols>
    <col min="1" max="1" width="10.125" style="12" customWidth="1"/>
    <col min="2" max="9" width="9" style="12"/>
    <col min="10" max="10" width="10.375" style="12" customWidth="1"/>
    <col min="11" max="11" width="11" style="12" customWidth="1"/>
    <col min="12" max="16384" width="9" style="12"/>
  </cols>
  <sheetData>
    <row r="1" spans="1:14" ht="33" customHeight="1">
      <c r="A1" s="71" t="s">
        <v>774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t="27.75" customHeight="1">
      <c r="A2" s="75" t="s">
        <v>0</v>
      </c>
      <c r="B2" s="75" t="s">
        <v>1</v>
      </c>
      <c r="C2" s="75" t="s">
        <v>2</v>
      </c>
      <c r="D2" s="75" t="s">
        <v>5</v>
      </c>
      <c r="E2" s="75" t="s">
        <v>3</v>
      </c>
      <c r="F2" s="75" t="s">
        <v>4</v>
      </c>
      <c r="G2" s="76" t="s">
        <v>6</v>
      </c>
      <c r="H2" s="76" t="s">
        <v>7</v>
      </c>
      <c r="I2" s="76" t="s">
        <v>8</v>
      </c>
      <c r="J2" s="75" t="s">
        <v>427</v>
      </c>
      <c r="K2" s="75"/>
      <c r="L2" s="75" t="s">
        <v>425</v>
      </c>
      <c r="M2" s="75"/>
      <c r="N2" s="75"/>
    </row>
    <row r="3" spans="1:14" ht="28.5">
      <c r="A3" s="75"/>
      <c r="B3" s="75"/>
      <c r="C3" s="75"/>
      <c r="D3" s="75"/>
      <c r="E3" s="75"/>
      <c r="F3" s="75"/>
      <c r="G3" s="76"/>
      <c r="H3" s="76"/>
      <c r="I3" s="76"/>
      <c r="J3" s="13" t="s">
        <v>426</v>
      </c>
      <c r="K3" s="30" t="s">
        <v>429</v>
      </c>
      <c r="L3" s="68" t="s">
        <v>768</v>
      </c>
      <c r="M3" s="24" t="s">
        <v>769</v>
      </c>
      <c r="N3" s="24" t="s">
        <v>770</v>
      </c>
    </row>
    <row r="4" spans="1:14">
      <c r="A4" s="38" t="s">
        <v>392</v>
      </c>
      <c r="B4" s="38">
        <v>220</v>
      </c>
      <c r="C4" s="39">
        <f>B4/6/F4/E4/1.732*100</f>
        <v>26.756990482684433</v>
      </c>
      <c r="D4" s="38">
        <v>2967</v>
      </c>
      <c r="E4" s="17">
        <v>92</v>
      </c>
      <c r="F4" s="38">
        <v>0.86</v>
      </c>
      <c r="G4" s="38">
        <v>1.8</v>
      </c>
      <c r="H4" s="38">
        <v>0.6</v>
      </c>
      <c r="I4" s="39">
        <v>7</v>
      </c>
      <c r="J4" s="38">
        <v>2.2000000000000002</v>
      </c>
      <c r="K4" s="38">
        <v>22</v>
      </c>
      <c r="L4" s="38">
        <v>1745</v>
      </c>
      <c r="M4" s="38">
        <f>L4+505</f>
        <v>2250</v>
      </c>
      <c r="N4" s="38">
        <v>2000</v>
      </c>
    </row>
    <row r="5" spans="1:14">
      <c r="A5" s="38" t="s">
        <v>393</v>
      </c>
      <c r="B5" s="38">
        <v>250</v>
      </c>
      <c r="C5" s="39">
        <f t="shared" ref="C5:C66" si="0">B5/6/F5/E5/1.732*100</f>
        <v>30.372657245175301</v>
      </c>
      <c r="D5" s="38">
        <v>2968</v>
      </c>
      <c r="E5" s="17">
        <v>92.1</v>
      </c>
      <c r="F5" s="38">
        <v>0.86</v>
      </c>
      <c r="G5" s="38">
        <v>1.8</v>
      </c>
      <c r="H5" s="38">
        <v>0.6</v>
      </c>
      <c r="I5" s="39">
        <v>7</v>
      </c>
      <c r="J5" s="38">
        <v>2.5</v>
      </c>
      <c r="K5" s="38">
        <v>24</v>
      </c>
      <c r="L5" s="38">
        <v>1795</v>
      </c>
      <c r="M5" s="38">
        <v>2290</v>
      </c>
      <c r="N5" s="38">
        <v>2240</v>
      </c>
    </row>
    <row r="6" spans="1:14">
      <c r="A6" s="38" t="s">
        <v>394</v>
      </c>
      <c r="B6" s="38">
        <v>280</v>
      </c>
      <c r="C6" s="39">
        <f t="shared" si="0"/>
        <v>33.943665657143256</v>
      </c>
      <c r="D6" s="38">
        <v>2970</v>
      </c>
      <c r="E6" s="17">
        <v>92.3</v>
      </c>
      <c r="F6" s="38">
        <v>0.86</v>
      </c>
      <c r="G6" s="38">
        <v>1.8</v>
      </c>
      <c r="H6" s="38">
        <v>0.6</v>
      </c>
      <c r="I6" s="39">
        <v>7</v>
      </c>
      <c r="J6" s="38">
        <v>2.7</v>
      </c>
      <c r="K6" s="38">
        <v>26</v>
      </c>
      <c r="L6" s="38">
        <v>1855</v>
      </c>
      <c r="M6" s="38">
        <f t="shared" ref="M6" si="1">L6+505</f>
        <v>2360</v>
      </c>
      <c r="N6" s="38">
        <v>2310</v>
      </c>
    </row>
    <row r="7" spans="1:14">
      <c r="A7" s="38" t="s">
        <v>395</v>
      </c>
      <c r="B7" s="38">
        <v>315</v>
      </c>
      <c r="C7" s="39">
        <f t="shared" si="0"/>
        <v>38.021848788280614</v>
      </c>
      <c r="D7" s="38">
        <v>2970</v>
      </c>
      <c r="E7" s="17">
        <v>92.7</v>
      </c>
      <c r="F7" s="38">
        <v>0.86</v>
      </c>
      <c r="G7" s="38">
        <v>1.8</v>
      </c>
      <c r="H7" s="38">
        <v>0.6</v>
      </c>
      <c r="I7" s="39">
        <v>7</v>
      </c>
      <c r="J7" s="38">
        <v>3</v>
      </c>
      <c r="K7" s="38">
        <v>27</v>
      </c>
      <c r="L7" s="38">
        <v>1890</v>
      </c>
      <c r="M7" s="38">
        <v>2400</v>
      </c>
      <c r="N7" s="38">
        <v>2350</v>
      </c>
    </row>
    <row r="8" spans="1:14">
      <c r="A8" s="38" t="s">
        <v>396</v>
      </c>
      <c r="B8" s="38">
        <v>355</v>
      </c>
      <c r="C8" s="39">
        <f t="shared" si="0"/>
        <v>42.711794191812011</v>
      </c>
      <c r="D8" s="38">
        <v>2973</v>
      </c>
      <c r="E8" s="17">
        <v>93</v>
      </c>
      <c r="F8" s="38">
        <v>0.86</v>
      </c>
      <c r="G8" s="38">
        <v>1.8</v>
      </c>
      <c r="H8" s="38">
        <v>0.6</v>
      </c>
      <c r="I8" s="39">
        <v>7</v>
      </c>
      <c r="J8" s="38">
        <v>3.4</v>
      </c>
      <c r="K8" s="38">
        <v>27.5</v>
      </c>
      <c r="L8" s="38">
        <v>1980</v>
      </c>
      <c r="M8" s="38">
        <v>2490</v>
      </c>
      <c r="N8" s="38">
        <v>2440</v>
      </c>
    </row>
    <row r="9" spans="1:14">
      <c r="A9" s="38" t="s">
        <v>397</v>
      </c>
      <c r="B9" s="38">
        <v>400</v>
      </c>
      <c r="C9" s="39">
        <f t="shared" si="0"/>
        <v>47.919858368833331</v>
      </c>
      <c r="D9" s="38">
        <v>2973</v>
      </c>
      <c r="E9" s="17">
        <v>93.4</v>
      </c>
      <c r="F9" s="38">
        <v>0.86</v>
      </c>
      <c r="G9" s="38">
        <v>1.8</v>
      </c>
      <c r="H9" s="38">
        <v>0.6</v>
      </c>
      <c r="I9" s="39">
        <v>7</v>
      </c>
      <c r="J9" s="38">
        <v>3.7</v>
      </c>
      <c r="K9" s="38">
        <v>28</v>
      </c>
      <c r="L9" s="38">
        <v>2045</v>
      </c>
      <c r="M9" s="38">
        <v>2500</v>
      </c>
      <c r="N9" s="38">
        <v>2450</v>
      </c>
    </row>
    <row r="10" spans="1:14">
      <c r="A10" s="38" t="s">
        <v>398</v>
      </c>
      <c r="B10" s="38">
        <v>450</v>
      </c>
      <c r="C10" s="39">
        <f t="shared" si="0"/>
        <v>53.737237119585487</v>
      </c>
      <c r="D10" s="38">
        <v>2975</v>
      </c>
      <c r="E10" s="17">
        <v>93.7</v>
      </c>
      <c r="F10" s="38">
        <v>0.86</v>
      </c>
      <c r="G10" s="38">
        <v>1.8</v>
      </c>
      <c r="H10" s="38">
        <v>0.6</v>
      </c>
      <c r="I10" s="39">
        <v>7</v>
      </c>
      <c r="J10" s="38">
        <v>4.8</v>
      </c>
      <c r="K10" s="38">
        <v>32</v>
      </c>
      <c r="L10" s="38">
        <v>2410</v>
      </c>
      <c r="M10" s="38">
        <v>3080</v>
      </c>
      <c r="N10" s="38">
        <v>2920</v>
      </c>
    </row>
    <row r="11" spans="1:14">
      <c r="A11" s="38" t="s">
        <v>399</v>
      </c>
      <c r="B11" s="38">
        <v>500</v>
      </c>
      <c r="C11" s="39">
        <f t="shared" si="0"/>
        <v>58.833374657895689</v>
      </c>
      <c r="D11" s="38">
        <v>2976</v>
      </c>
      <c r="E11" s="17">
        <v>94</v>
      </c>
      <c r="F11" s="38">
        <v>0.87</v>
      </c>
      <c r="G11" s="38">
        <v>1.8</v>
      </c>
      <c r="H11" s="38">
        <v>0.6</v>
      </c>
      <c r="I11" s="39">
        <v>7</v>
      </c>
      <c r="J11" s="38">
        <v>5.2</v>
      </c>
      <c r="K11" s="38">
        <v>33</v>
      </c>
      <c r="L11" s="38">
        <v>2470</v>
      </c>
      <c r="M11" s="38">
        <v>3160</v>
      </c>
      <c r="N11" s="38">
        <v>3000</v>
      </c>
    </row>
    <row r="12" spans="1:14">
      <c r="A12" s="38" t="s">
        <v>400</v>
      </c>
      <c r="B12" s="38">
        <v>560</v>
      </c>
      <c r="C12" s="39">
        <f t="shared" si="0"/>
        <v>65.823354771341741</v>
      </c>
      <c r="D12" s="38">
        <v>2977</v>
      </c>
      <c r="E12" s="17">
        <v>94.1</v>
      </c>
      <c r="F12" s="38">
        <v>0.87</v>
      </c>
      <c r="G12" s="38">
        <v>1.8</v>
      </c>
      <c r="H12" s="38">
        <v>0.6</v>
      </c>
      <c r="I12" s="39">
        <v>7</v>
      </c>
      <c r="J12" s="38">
        <v>6</v>
      </c>
      <c r="K12" s="38">
        <v>34</v>
      </c>
      <c r="L12" s="38">
        <v>2560</v>
      </c>
      <c r="M12" s="38">
        <v>3270</v>
      </c>
      <c r="N12" s="38">
        <v>3160</v>
      </c>
    </row>
    <row r="13" spans="1:14">
      <c r="A13" s="38" t="s">
        <v>401</v>
      </c>
      <c r="B13" s="38">
        <v>630</v>
      </c>
      <c r="C13" s="39">
        <f t="shared" si="0"/>
        <v>73.8942194536709</v>
      </c>
      <c r="D13" s="38">
        <v>2978</v>
      </c>
      <c r="E13" s="17">
        <v>94.3</v>
      </c>
      <c r="F13" s="38">
        <v>0.87</v>
      </c>
      <c r="G13" s="38">
        <v>1.8</v>
      </c>
      <c r="H13" s="38">
        <v>0.6</v>
      </c>
      <c r="I13" s="39">
        <v>7</v>
      </c>
      <c r="J13" s="38">
        <v>6.4</v>
      </c>
      <c r="K13" s="38">
        <v>35</v>
      </c>
      <c r="L13" s="38">
        <v>2610</v>
      </c>
      <c r="M13" s="38">
        <v>3370</v>
      </c>
      <c r="N13" s="38">
        <v>3260</v>
      </c>
    </row>
    <row r="14" spans="1:14">
      <c r="A14" s="38" t="s">
        <v>402</v>
      </c>
      <c r="B14" s="38">
        <v>710</v>
      </c>
      <c r="C14" s="39">
        <f t="shared" si="0"/>
        <v>83.189394590422836</v>
      </c>
      <c r="D14" s="38">
        <v>2978</v>
      </c>
      <c r="E14" s="17">
        <v>94.4</v>
      </c>
      <c r="F14" s="38">
        <v>0.87</v>
      </c>
      <c r="G14" s="38">
        <v>1.8</v>
      </c>
      <c r="H14" s="38">
        <v>0.6</v>
      </c>
      <c r="I14" s="39">
        <v>7</v>
      </c>
      <c r="J14" s="38">
        <v>6.8</v>
      </c>
      <c r="K14" s="38">
        <v>36</v>
      </c>
      <c r="L14" s="38">
        <v>2670</v>
      </c>
      <c r="M14" s="38">
        <v>3470</v>
      </c>
      <c r="N14" s="38">
        <v>3370</v>
      </c>
    </row>
    <row r="15" spans="1:14">
      <c r="A15" s="38" t="s">
        <v>423</v>
      </c>
      <c r="B15" s="38">
        <v>710</v>
      </c>
      <c r="C15" s="39">
        <f t="shared" si="0"/>
        <v>83.189394590422836</v>
      </c>
      <c r="D15" s="38">
        <v>2977</v>
      </c>
      <c r="E15" s="17">
        <v>94.4</v>
      </c>
      <c r="F15" s="38">
        <v>0.87</v>
      </c>
      <c r="G15" s="38">
        <v>1.8</v>
      </c>
      <c r="H15" s="38">
        <v>0.6</v>
      </c>
      <c r="I15" s="39">
        <v>7</v>
      </c>
      <c r="J15" s="38">
        <v>8.4</v>
      </c>
      <c r="K15" s="38">
        <v>42</v>
      </c>
      <c r="L15" s="38">
        <v>3580</v>
      </c>
      <c r="M15" s="38">
        <v>4230</v>
      </c>
      <c r="N15" s="38">
        <v>4000</v>
      </c>
    </row>
    <row r="16" spans="1:14">
      <c r="A16" s="38" t="s">
        <v>403</v>
      </c>
      <c r="B16" s="38">
        <v>800</v>
      </c>
      <c r="C16" s="39">
        <f t="shared" si="0"/>
        <v>93.437587629857575</v>
      </c>
      <c r="D16" s="38">
        <v>2976</v>
      </c>
      <c r="E16" s="17">
        <v>94.7</v>
      </c>
      <c r="F16" s="38">
        <v>0.87</v>
      </c>
      <c r="G16" s="38">
        <v>1.8</v>
      </c>
      <c r="H16" s="38">
        <v>0.6</v>
      </c>
      <c r="I16" s="39">
        <v>7</v>
      </c>
      <c r="J16" s="38">
        <v>9.5</v>
      </c>
      <c r="K16" s="38">
        <v>44</v>
      </c>
      <c r="L16" s="38">
        <v>3740</v>
      </c>
      <c r="M16" s="38">
        <f>M15+160</f>
        <v>4390</v>
      </c>
      <c r="N16" s="38">
        <v>4160</v>
      </c>
    </row>
    <row r="17" spans="1:14">
      <c r="A17" s="38" t="s">
        <v>404</v>
      </c>
      <c r="B17" s="38">
        <v>900</v>
      </c>
      <c r="C17" s="40">
        <f t="shared" si="0"/>
        <v>105.00640287042143</v>
      </c>
      <c r="D17" s="38">
        <v>2974</v>
      </c>
      <c r="E17" s="17">
        <v>94.8</v>
      </c>
      <c r="F17" s="38">
        <v>0.87</v>
      </c>
      <c r="G17" s="38">
        <v>1.8</v>
      </c>
      <c r="H17" s="38">
        <v>0.6</v>
      </c>
      <c r="I17" s="39">
        <v>7</v>
      </c>
      <c r="J17" s="38">
        <v>10.5</v>
      </c>
      <c r="K17" s="38">
        <v>46</v>
      </c>
      <c r="L17" s="38">
        <v>3900</v>
      </c>
      <c r="M17" s="38">
        <f t="shared" ref="M17" si="2">M16+160</f>
        <v>4550</v>
      </c>
      <c r="N17" s="38">
        <v>4320</v>
      </c>
    </row>
    <row r="18" spans="1:14">
      <c r="A18" s="38" t="s">
        <v>405</v>
      </c>
      <c r="B18" s="38">
        <v>1000</v>
      </c>
      <c r="C18" s="40">
        <f t="shared" si="0"/>
        <v>115.22639571612964</v>
      </c>
      <c r="D18" s="38">
        <v>2977</v>
      </c>
      <c r="E18" s="17">
        <v>94.9</v>
      </c>
      <c r="F18" s="38">
        <v>0.88</v>
      </c>
      <c r="G18" s="38">
        <v>1.8</v>
      </c>
      <c r="H18" s="38">
        <v>0.6</v>
      </c>
      <c r="I18" s="39">
        <v>7</v>
      </c>
      <c r="J18" s="38">
        <v>11.6</v>
      </c>
      <c r="K18" s="38">
        <v>48</v>
      </c>
      <c r="L18" s="38">
        <v>4060</v>
      </c>
      <c r="M18" s="38">
        <v>4700</v>
      </c>
      <c r="N18" s="38">
        <v>4470</v>
      </c>
    </row>
    <row r="19" spans="1:14">
      <c r="A19" s="38" t="s">
        <v>406</v>
      </c>
      <c r="B19" s="38">
        <v>1120</v>
      </c>
      <c r="C19" s="40">
        <f t="shared" si="0"/>
        <v>128.91771734606303</v>
      </c>
      <c r="D19" s="38">
        <v>2978</v>
      </c>
      <c r="E19" s="17">
        <v>95</v>
      </c>
      <c r="F19" s="38">
        <v>0.88</v>
      </c>
      <c r="G19" s="38">
        <v>1.8</v>
      </c>
      <c r="H19" s="38">
        <v>0.6</v>
      </c>
      <c r="I19" s="39">
        <v>7</v>
      </c>
      <c r="J19" s="38">
        <v>12.8</v>
      </c>
      <c r="K19" s="38">
        <v>50</v>
      </c>
      <c r="L19" s="38">
        <v>4220</v>
      </c>
      <c r="M19" s="38">
        <v>4800</v>
      </c>
      <c r="N19" s="38">
        <v>4550</v>
      </c>
    </row>
    <row r="20" spans="1:14">
      <c r="A20" s="38" t="s">
        <v>407</v>
      </c>
      <c r="B20" s="38">
        <v>1120</v>
      </c>
      <c r="C20" s="40">
        <f t="shared" si="0"/>
        <v>128.91771734606303</v>
      </c>
      <c r="D20" s="38">
        <v>2978</v>
      </c>
      <c r="E20" s="17">
        <v>95</v>
      </c>
      <c r="F20" s="38">
        <v>0.88</v>
      </c>
      <c r="G20" s="38">
        <v>1.8</v>
      </c>
      <c r="H20" s="38">
        <v>0.6</v>
      </c>
      <c r="I20" s="39">
        <v>7</v>
      </c>
      <c r="J20" s="38">
        <v>15.9</v>
      </c>
      <c r="K20" s="38">
        <v>90</v>
      </c>
      <c r="L20" s="38">
        <v>4000</v>
      </c>
      <c r="M20" s="38">
        <v>4810</v>
      </c>
      <c r="N20" s="38">
        <v>4400</v>
      </c>
    </row>
    <row r="21" spans="1:14">
      <c r="A21" s="38" t="s">
        <v>408</v>
      </c>
      <c r="B21" s="38">
        <v>1250</v>
      </c>
      <c r="C21" s="40">
        <f t="shared" si="0"/>
        <v>143.57910915783486</v>
      </c>
      <c r="D21" s="38">
        <v>2979</v>
      </c>
      <c r="E21" s="17">
        <v>95.2</v>
      </c>
      <c r="F21" s="38">
        <v>0.88</v>
      </c>
      <c r="G21" s="38">
        <v>1.8</v>
      </c>
      <c r="H21" s="38">
        <v>0.6</v>
      </c>
      <c r="I21" s="39">
        <v>7</v>
      </c>
      <c r="J21" s="38">
        <v>17.7</v>
      </c>
      <c r="K21" s="38">
        <v>100</v>
      </c>
      <c r="L21" s="38">
        <v>4300</v>
      </c>
      <c r="M21" s="38">
        <v>5000</v>
      </c>
      <c r="N21" s="38">
        <v>4600</v>
      </c>
    </row>
    <row r="22" spans="1:14">
      <c r="A22" s="38" t="s">
        <v>409</v>
      </c>
      <c r="B22" s="38">
        <v>1400</v>
      </c>
      <c r="C22" s="40">
        <f t="shared" si="0"/>
        <v>160.63986290498414</v>
      </c>
      <c r="D22" s="38">
        <v>2979</v>
      </c>
      <c r="E22" s="17">
        <v>95.3</v>
      </c>
      <c r="F22" s="38">
        <v>0.88</v>
      </c>
      <c r="G22" s="38">
        <v>1.8</v>
      </c>
      <c r="H22" s="38">
        <v>0.6</v>
      </c>
      <c r="I22" s="39">
        <v>7</v>
      </c>
      <c r="J22" s="38">
        <v>19.899999999999999</v>
      </c>
      <c r="K22" s="38">
        <v>101</v>
      </c>
      <c r="L22" s="38">
        <v>4600</v>
      </c>
      <c r="M22" s="38">
        <v>5300</v>
      </c>
      <c r="N22" s="38">
        <v>4900</v>
      </c>
    </row>
    <row r="23" spans="1:14">
      <c r="A23" s="38" t="s">
        <v>410</v>
      </c>
      <c r="B23" s="38">
        <v>1600</v>
      </c>
      <c r="C23" s="40">
        <f t="shared" si="0"/>
        <v>183.39597406223402</v>
      </c>
      <c r="D23" s="38">
        <v>2978</v>
      </c>
      <c r="E23" s="17">
        <v>95.4</v>
      </c>
      <c r="F23" s="38">
        <v>0.88</v>
      </c>
      <c r="G23" s="38">
        <v>1.8</v>
      </c>
      <c r="H23" s="38">
        <v>0.6</v>
      </c>
      <c r="I23" s="39">
        <v>7</v>
      </c>
      <c r="J23" s="38">
        <v>22</v>
      </c>
      <c r="K23" s="38">
        <v>102</v>
      </c>
      <c r="L23" s="38">
        <v>4900</v>
      </c>
      <c r="M23" s="38">
        <v>5600</v>
      </c>
      <c r="N23" s="38">
        <v>5200</v>
      </c>
    </row>
    <row r="24" spans="1:14">
      <c r="A24" s="38" t="s">
        <v>411</v>
      </c>
      <c r="B24" s="38">
        <v>1800</v>
      </c>
      <c r="C24" s="40">
        <f t="shared" si="0"/>
        <v>206.10442844219131</v>
      </c>
      <c r="D24" s="38">
        <v>2979</v>
      </c>
      <c r="E24" s="17">
        <v>95.5</v>
      </c>
      <c r="F24" s="38">
        <v>0.88</v>
      </c>
      <c r="G24" s="38">
        <v>1.8</v>
      </c>
      <c r="H24" s="38">
        <v>0.6</v>
      </c>
      <c r="I24" s="39">
        <v>7</v>
      </c>
      <c r="J24" s="38">
        <v>24.2</v>
      </c>
      <c r="K24" s="38">
        <v>103</v>
      </c>
      <c r="L24" s="38">
        <v>5200</v>
      </c>
      <c r="M24" s="38">
        <v>5900</v>
      </c>
      <c r="N24" s="38">
        <v>5500</v>
      </c>
    </row>
    <row r="25" spans="1:14">
      <c r="A25" s="38" t="s">
        <v>424</v>
      </c>
      <c r="B25" s="38">
        <v>1800</v>
      </c>
      <c r="C25" s="40">
        <f t="shared" si="0"/>
        <v>206.10442844219131</v>
      </c>
      <c r="D25" s="38">
        <v>2981</v>
      </c>
      <c r="E25" s="17">
        <v>95.5</v>
      </c>
      <c r="F25" s="38">
        <v>0.88</v>
      </c>
      <c r="G25" s="38">
        <v>1.8</v>
      </c>
      <c r="H25" s="38">
        <v>0.6</v>
      </c>
      <c r="I25" s="39">
        <v>7</v>
      </c>
      <c r="J25" s="38">
        <v>30.1</v>
      </c>
      <c r="K25" s="38">
        <v>106</v>
      </c>
      <c r="L25" s="38">
        <v>8000</v>
      </c>
      <c r="M25" s="38">
        <v>8750</v>
      </c>
      <c r="N25" s="38">
        <v>8300</v>
      </c>
    </row>
    <row r="26" spans="1:14">
      <c r="A26" s="38" t="s">
        <v>412</v>
      </c>
      <c r="B26" s="38">
        <v>2000</v>
      </c>
      <c r="C26" s="40">
        <f t="shared" si="0"/>
        <v>228.52633131579316</v>
      </c>
      <c r="D26" s="38">
        <v>2981</v>
      </c>
      <c r="E26" s="17">
        <v>95.7</v>
      </c>
      <c r="F26" s="38">
        <v>0.88</v>
      </c>
      <c r="G26" s="38">
        <v>1.8</v>
      </c>
      <c r="H26" s="38">
        <v>0.6</v>
      </c>
      <c r="I26" s="39">
        <v>7</v>
      </c>
      <c r="J26" s="38">
        <v>33.700000000000003</v>
      </c>
      <c r="K26" s="38">
        <v>107</v>
      </c>
      <c r="L26" s="38">
        <v>8250</v>
      </c>
      <c r="M26" s="38">
        <v>9000</v>
      </c>
      <c r="N26" s="38">
        <v>8550</v>
      </c>
    </row>
    <row r="27" spans="1:14">
      <c r="A27" s="38" t="s">
        <v>413</v>
      </c>
      <c r="B27" s="38">
        <v>2100</v>
      </c>
      <c r="C27" s="40">
        <f t="shared" si="0"/>
        <v>239.95264788158281</v>
      </c>
      <c r="D27" s="38">
        <v>2981</v>
      </c>
      <c r="E27" s="17">
        <v>95.7</v>
      </c>
      <c r="F27" s="38">
        <v>0.88</v>
      </c>
      <c r="G27" s="38">
        <v>1.8</v>
      </c>
      <c r="H27" s="38">
        <v>0.6</v>
      </c>
      <c r="I27" s="39">
        <v>7</v>
      </c>
      <c r="J27" s="38">
        <v>35.700000000000003</v>
      </c>
      <c r="K27" s="38">
        <v>107</v>
      </c>
      <c r="L27" s="38">
        <v>8380</v>
      </c>
      <c r="M27" s="38">
        <v>9150</v>
      </c>
      <c r="N27" s="38">
        <v>8700</v>
      </c>
    </row>
    <row r="28" spans="1:14">
      <c r="A28" s="38" t="s">
        <v>414</v>
      </c>
      <c r="B28" s="38">
        <v>2240</v>
      </c>
      <c r="C28" s="40">
        <f t="shared" si="0"/>
        <v>255.68232041494755</v>
      </c>
      <c r="D28" s="38">
        <v>2982</v>
      </c>
      <c r="E28" s="17">
        <v>95.8</v>
      </c>
      <c r="F28" s="38">
        <v>0.88</v>
      </c>
      <c r="G28" s="38">
        <v>1.8</v>
      </c>
      <c r="H28" s="38">
        <v>0.6</v>
      </c>
      <c r="I28" s="39">
        <v>7</v>
      </c>
      <c r="J28" s="38">
        <v>37.799999999999997</v>
      </c>
      <c r="K28" s="38">
        <v>108</v>
      </c>
      <c r="L28" s="38">
        <v>8500</v>
      </c>
      <c r="M28" s="38">
        <v>9250</v>
      </c>
      <c r="N28" s="38">
        <v>8800</v>
      </c>
    </row>
    <row r="29" spans="1:14">
      <c r="A29" s="38" t="s">
        <v>415</v>
      </c>
      <c r="B29" s="38">
        <v>2350</v>
      </c>
      <c r="C29" s="40">
        <f t="shared" si="0"/>
        <v>268.2381486496102</v>
      </c>
      <c r="D29" s="38">
        <v>2982</v>
      </c>
      <c r="E29" s="17">
        <v>95.8</v>
      </c>
      <c r="F29" s="38">
        <v>0.88</v>
      </c>
      <c r="G29" s="38">
        <v>1.8</v>
      </c>
      <c r="H29" s="38">
        <v>0.6</v>
      </c>
      <c r="I29" s="39">
        <v>7</v>
      </c>
      <c r="J29" s="38">
        <v>40</v>
      </c>
      <c r="K29" s="38">
        <v>109</v>
      </c>
      <c r="L29" s="38">
        <v>8700</v>
      </c>
      <c r="M29" s="38">
        <v>9450</v>
      </c>
      <c r="N29" s="38">
        <v>9000</v>
      </c>
    </row>
    <row r="30" spans="1:14">
      <c r="A30" s="38" t="s">
        <v>416</v>
      </c>
      <c r="B30" s="38">
        <v>2500</v>
      </c>
      <c r="C30" s="40">
        <f t="shared" si="0"/>
        <v>281.85922716328508</v>
      </c>
      <c r="D30" s="38">
        <v>2982</v>
      </c>
      <c r="E30" s="17">
        <v>95.9</v>
      </c>
      <c r="F30" s="38">
        <v>0.89</v>
      </c>
      <c r="G30" s="38">
        <v>1.8</v>
      </c>
      <c r="H30" s="38">
        <v>0.6</v>
      </c>
      <c r="I30" s="39">
        <v>7</v>
      </c>
      <c r="J30" s="38">
        <v>43</v>
      </c>
      <c r="K30" s="38">
        <v>110</v>
      </c>
      <c r="L30" s="38">
        <v>8900</v>
      </c>
      <c r="M30" s="38">
        <v>9650</v>
      </c>
      <c r="N30" s="38">
        <v>9200</v>
      </c>
    </row>
    <row r="31" spans="1:14">
      <c r="A31" s="38" t="s">
        <v>431</v>
      </c>
      <c r="B31" s="38">
        <v>2500</v>
      </c>
      <c r="C31" s="40">
        <f t="shared" si="0"/>
        <v>281.85922716328508</v>
      </c>
      <c r="D31" s="38">
        <v>2982</v>
      </c>
      <c r="E31" s="17">
        <v>95.9</v>
      </c>
      <c r="F31" s="38">
        <v>0.89</v>
      </c>
      <c r="G31" s="38">
        <v>1.8</v>
      </c>
      <c r="H31" s="38">
        <v>0.6</v>
      </c>
      <c r="I31" s="39">
        <v>7</v>
      </c>
      <c r="J31" s="38">
        <v>46.4</v>
      </c>
      <c r="K31" s="38">
        <v>118</v>
      </c>
      <c r="L31" s="38">
        <v>9250</v>
      </c>
      <c r="M31" s="38">
        <v>10050</v>
      </c>
      <c r="N31" s="38">
        <v>9600</v>
      </c>
    </row>
    <row r="32" spans="1:14">
      <c r="A32" s="38" t="s">
        <v>417</v>
      </c>
      <c r="B32" s="38">
        <v>2650</v>
      </c>
      <c r="C32" s="40">
        <f t="shared" si="0"/>
        <v>298.77078079308222</v>
      </c>
      <c r="D32" s="38">
        <v>2982</v>
      </c>
      <c r="E32" s="17">
        <v>95.9</v>
      </c>
      <c r="F32" s="38">
        <v>0.89</v>
      </c>
      <c r="G32" s="38">
        <v>1.8</v>
      </c>
      <c r="H32" s="38">
        <v>0.6</v>
      </c>
      <c r="I32" s="39">
        <v>7</v>
      </c>
      <c r="J32" s="38">
        <v>48.5</v>
      </c>
      <c r="K32" s="38">
        <v>120</v>
      </c>
      <c r="L32" s="38">
        <v>9450</v>
      </c>
      <c r="M32" s="38">
        <v>10250</v>
      </c>
      <c r="N32" s="38">
        <v>9800</v>
      </c>
    </row>
    <row r="33" spans="1:14">
      <c r="A33" s="38" t="s">
        <v>418</v>
      </c>
      <c r="B33" s="38">
        <v>2800</v>
      </c>
      <c r="C33" s="40">
        <f t="shared" si="0"/>
        <v>315.35349865785548</v>
      </c>
      <c r="D33" s="38">
        <v>2982</v>
      </c>
      <c r="E33" s="17">
        <v>96</v>
      </c>
      <c r="F33" s="38">
        <v>0.89</v>
      </c>
      <c r="G33" s="38">
        <v>1.8</v>
      </c>
      <c r="H33" s="38">
        <v>0.6</v>
      </c>
      <c r="I33" s="39">
        <v>7</v>
      </c>
      <c r="J33" s="38">
        <v>50.7</v>
      </c>
      <c r="K33" s="38">
        <v>123</v>
      </c>
      <c r="L33" s="38">
        <v>9650</v>
      </c>
      <c r="M33" s="38">
        <v>10450</v>
      </c>
      <c r="N33" s="38">
        <v>10000</v>
      </c>
    </row>
    <row r="34" spans="1:14">
      <c r="A34" s="38" t="s">
        <v>419</v>
      </c>
      <c r="B34" s="38">
        <v>2900</v>
      </c>
      <c r="C34" s="40">
        <f t="shared" si="0"/>
        <v>326.61612360992177</v>
      </c>
      <c r="D34" s="38">
        <v>2982</v>
      </c>
      <c r="E34" s="17">
        <v>96</v>
      </c>
      <c r="F34" s="38">
        <v>0.89</v>
      </c>
      <c r="G34" s="38">
        <v>1.8</v>
      </c>
      <c r="H34" s="38">
        <v>0.6</v>
      </c>
      <c r="I34" s="39">
        <v>7</v>
      </c>
      <c r="J34" s="38">
        <v>53.5</v>
      </c>
      <c r="K34" s="38">
        <v>127</v>
      </c>
      <c r="L34" s="38">
        <v>9850</v>
      </c>
      <c r="M34" s="38">
        <v>10650</v>
      </c>
      <c r="N34" s="38">
        <v>10200</v>
      </c>
    </row>
    <row r="35" spans="1:14">
      <c r="A35" s="38" t="s">
        <v>420</v>
      </c>
      <c r="B35" s="38">
        <v>3150</v>
      </c>
      <c r="C35" s="40">
        <f t="shared" si="0"/>
        <v>354.40351566127367</v>
      </c>
      <c r="D35" s="38">
        <v>2983</v>
      </c>
      <c r="E35" s="17">
        <v>96.1</v>
      </c>
      <c r="F35" s="38">
        <v>0.89</v>
      </c>
      <c r="G35" s="38">
        <v>1.8</v>
      </c>
      <c r="H35" s="38">
        <v>0.6</v>
      </c>
      <c r="I35" s="39">
        <v>7</v>
      </c>
      <c r="J35" s="38">
        <v>56.1</v>
      </c>
      <c r="K35" s="38">
        <v>130</v>
      </c>
      <c r="L35" s="38">
        <v>10050</v>
      </c>
      <c r="M35" s="38">
        <v>10850</v>
      </c>
      <c r="N35" s="38">
        <v>10400</v>
      </c>
    </row>
    <row r="36" spans="1:14">
      <c r="A36" s="38" t="s">
        <v>421</v>
      </c>
      <c r="B36" s="38">
        <v>3350</v>
      </c>
      <c r="C36" s="40">
        <f t="shared" si="0"/>
        <v>376.90532617944979</v>
      </c>
      <c r="D36" s="38">
        <v>2983</v>
      </c>
      <c r="E36" s="17">
        <v>96.1</v>
      </c>
      <c r="F36" s="38">
        <v>0.89</v>
      </c>
      <c r="G36" s="38">
        <v>1.8</v>
      </c>
      <c r="H36" s="38">
        <v>0.6</v>
      </c>
      <c r="I36" s="39">
        <v>7</v>
      </c>
      <c r="J36" s="38">
        <v>59.1</v>
      </c>
      <c r="K36" s="38">
        <v>133</v>
      </c>
      <c r="L36" s="38">
        <v>10250</v>
      </c>
      <c r="M36" s="38">
        <v>11050</v>
      </c>
      <c r="N36" s="38">
        <v>10600</v>
      </c>
    </row>
    <row r="37" spans="1:14">
      <c r="A37" s="38" t="s">
        <v>422</v>
      </c>
      <c r="B37" s="38">
        <v>3550</v>
      </c>
      <c r="C37" s="40">
        <f t="shared" si="0"/>
        <v>399.40713669762584</v>
      </c>
      <c r="D37" s="38">
        <v>2983</v>
      </c>
      <c r="E37" s="17">
        <v>96.1</v>
      </c>
      <c r="F37" s="38">
        <v>0.89</v>
      </c>
      <c r="G37" s="38">
        <v>1.8</v>
      </c>
      <c r="H37" s="38">
        <v>0.6</v>
      </c>
      <c r="I37" s="39">
        <v>7</v>
      </c>
      <c r="J37" s="38">
        <v>62</v>
      </c>
      <c r="K37" s="38">
        <v>136</v>
      </c>
      <c r="L37" s="38">
        <v>10450</v>
      </c>
      <c r="M37" s="38">
        <v>11250</v>
      </c>
      <c r="N37" s="38">
        <v>10800</v>
      </c>
    </row>
    <row r="38" spans="1:14">
      <c r="A38" s="38" t="s">
        <v>432</v>
      </c>
      <c r="B38" s="38">
        <v>220</v>
      </c>
      <c r="C38" s="39">
        <f t="shared" si="0"/>
        <v>26.925444667599262</v>
      </c>
      <c r="D38" s="38">
        <v>1477</v>
      </c>
      <c r="E38" s="17">
        <v>92.5</v>
      </c>
      <c r="F38" s="38">
        <v>0.85</v>
      </c>
      <c r="G38" s="38">
        <v>1.8</v>
      </c>
      <c r="H38" s="38">
        <v>0.8</v>
      </c>
      <c r="I38" s="38">
        <v>6.5</v>
      </c>
      <c r="J38" s="38">
        <v>3</v>
      </c>
      <c r="K38" s="38">
        <v>78</v>
      </c>
      <c r="L38" s="38">
        <v>1930</v>
      </c>
      <c r="M38" s="38">
        <v>2410</v>
      </c>
      <c r="N38" s="38">
        <v>2310</v>
      </c>
    </row>
    <row r="39" spans="1:14">
      <c r="A39" s="38" t="s">
        <v>433</v>
      </c>
      <c r="B39" s="38">
        <v>250</v>
      </c>
      <c r="C39" s="39">
        <f t="shared" si="0"/>
        <v>30.56405399264839</v>
      </c>
      <c r="D39" s="38">
        <v>1478</v>
      </c>
      <c r="E39" s="17">
        <v>92.6</v>
      </c>
      <c r="F39" s="38">
        <v>0.85</v>
      </c>
      <c r="G39" s="38">
        <v>1.8</v>
      </c>
      <c r="H39" s="38">
        <v>0.8</v>
      </c>
      <c r="I39" s="38">
        <v>6.5</v>
      </c>
      <c r="J39" s="38">
        <v>3.5</v>
      </c>
      <c r="K39" s="38">
        <v>88</v>
      </c>
      <c r="L39" s="38">
        <v>1990</v>
      </c>
      <c r="M39" s="38">
        <v>2440</v>
      </c>
      <c r="N39" s="38">
        <v>2340</v>
      </c>
    </row>
    <row r="40" spans="1:14">
      <c r="A40" s="38" t="s">
        <v>434</v>
      </c>
      <c r="B40" s="38">
        <v>280</v>
      </c>
      <c r="C40" s="39">
        <f t="shared" si="0"/>
        <v>33.797198922916095</v>
      </c>
      <c r="D40" s="38">
        <v>1478</v>
      </c>
      <c r="E40" s="17">
        <v>92.7</v>
      </c>
      <c r="F40" s="38">
        <v>0.86</v>
      </c>
      <c r="G40" s="38">
        <v>1.8</v>
      </c>
      <c r="H40" s="38">
        <v>0.8</v>
      </c>
      <c r="I40" s="38">
        <v>6.5</v>
      </c>
      <c r="J40" s="38">
        <v>3.8</v>
      </c>
      <c r="K40" s="38">
        <v>97</v>
      </c>
      <c r="L40" s="38">
        <v>2050</v>
      </c>
      <c r="M40" s="38">
        <v>2490</v>
      </c>
      <c r="N40" s="38">
        <v>2390</v>
      </c>
    </row>
    <row r="41" spans="1:14">
      <c r="A41" s="38" t="s">
        <v>435</v>
      </c>
      <c r="B41" s="38">
        <v>315</v>
      </c>
      <c r="C41" s="39">
        <f t="shared" si="0"/>
        <v>37.939993354936632</v>
      </c>
      <c r="D41" s="38">
        <v>1478</v>
      </c>
      <c r="E41" s="17">
        <v>92.9</v>
      </c>
      <c r="F41" s="38">
        <v>0.86</v>
      </c>
      <c r="G41" s="38">
        <v>1.8</v>
      </c>
      <c r="H41" s="38">
        <v>0.8</v>
      </c>
      <c r="I41" s="38">
        <v>6.5</v>
      </c>
      <c r="J41" s="38">
        <v>4</v>
      </c>
      <c r="K41" s="38">
        <v>108</v>
      </c>
      <c r="L41" s="38">
        <v>2110</v>
      </c>
      <c r="M41" s="38">
        <v>2530</v>
      </c>
      <c r="N41" s="38">
        <v>2430</v>
      </c>
    </row>
    <row r="42" spans="1:14">
      <c r="A42" s="38" t="s">
        <v>436</v>
      </c>
      <c r="B42" s="38">
        <v>355</v>
      </c>
      <c r="C42" s="39">
        <f t="shared" si="0"/>
        <v>42.665916861853027</v>
      </c>
      <c r="D42" s="38">
        <v>1478</v>
      </c>
      <c r="E42" s="17">
        <v>93.1</v>
      </c>
      <c r="F42" s="38">
        <v>0.86</v>
      </c>
      <c r="G42" s="38">
        <v>1.8</v>
      </c>
      <c r="H42" s="38">
        <v>0.8</v>
      </c>
      <c r="I42" s="38">
        <v>6.5</v>
      </c>
      <c r="J42" s="38">
        <v>4.3</v>
      </c>
      <c r="K42" s="38">
        <v>117</v>
      </c>
      <c r="L42" s="38">
        <v>2170</v>
      </c>
      <c r="M42" s="38">
        <v>2580</v>
      </c>
      <c r="N42" s="38">
        <v>2470</v>
      </c>
    </row>
    <row r="43" spans="1:14">
      <c r="A43" s="38" t="s">
        <v>437</v>
      </c>
      <c r="B43" s="38">
        <v>400</v>
      </c>
      <c r="C43" s="39">
        <f t="shared" si="0"/>
        <v>47.971219417460162</v>
      </c>
      <c r="D43" s="38">
        <v>1478</v>
      </c>
      <c r="E43" s="17">
        <v>93.3</v>
      </c>
      <c r="F43" s="38">
        <v>0.86</v>
      </c>
      <c r="G43" s="38">
        <v>1.8</v>
      </c>
      <c r="H43" s="38">
        <v>0.8</v>
      </c>
      <c r="I43" s="38">
        <v>6.5</v>
      </c>
      <c r="J43" s="38">
        <v>4.5</v>
      </c>
      <c r="K43" s="38">
        <v>128</v>
      </c>
      <c r="L43" s="38">
        <v>2230</v>
      </c>
      <c r="M43" s="38">
        <v>2630</v>
      </c>
      <c r="N43" s="38">
        <v>2510</v>
      </c>
    </row>
    <row r="44" spans="1:14">
      <c r="A44" s="38" t="s">
        <v>542</v>
      </c>
      <c r="B44" s="38">
        <v>355</v>
      </c>
      <c r="C44" s="39">
        <f t="shared" si="0"/>
        <v>42.665916861853027</v>
      </c>
      <c r="D44" s="38">
        <v>1485</v>
      </c>
      <c r="E44" s="17">
        <v>93.1</v>
      </c>
      <c r="F44" s="38">
        <v>0.86</v>
      </c>
      <c r="G44" s="38">
        <v>1.8</v>
      </c>
      <c r="H44" s="38">
        <v>0.8</v>
      </c>
      <c r="I44" s="38">
        <v>6.5</v>
      </c>
      <c r="J44" s="38">
        <v>5.8</v>
      </c>
      <c r="K44" s="38">
        <v>120</v>
      </c>
      <c r="L44" s="38">
        <v>2270</v>
      </c>
      <c r="M44" s="38">
        <v>3070</v>
      </c>
      <c r="N44" s="38">
        <v>3020</v>
      </c>
    </row>
    <row r="45" spans="1:14">
      <c r="A45" s="38" t="s">
        <v>541</v>
      </c>
      <c r="B45" s="38">
        <v>400</v>
      </c>
      <c r="C45" s="39">
        <f t="shared" si="0"/>
        <v>47.971219417460162</v>
      </c>
      <c r="D45" s="38">
        <v>1485</v>
      </c>
      <c r="E45" s="17">
        <v>93.3</v>
      </c>
      <c r="F45" s="38">
        <v>0.86</v>
      </c>
      <c r="G45" s="38">
        <v>1.8</v>
      </c>
      <c r="H45" s="38">
        <v>0.8</v>
      </c>
      <c r="I45" s="38">
        <v>6.5</v>
      </c>
      <c r="J45" s="38">
        <v>6</v>
      </c>
      <c r="K45" s="38">
        <v>133</v>
      </c>
      <c r="L45" s="38">
        <v>2345</v>
      </c>
      <c r="M45" s="38">
        <v>3150</v>
      </c>
      <c r="N45" s="38">
        <v>3100</v>
      </c>
    </row>
    <row r="46" spans="1:14">
      <c r="A46" s="38" t="s">
        <v>438</v>
      </c>
      <c r="B46" s="38">
        <v>450</v>
      </c>
      <c r="C46" s="39">
        <f t="shared" si="0"/>
        <v>53.852183081338623</v>
      </c>
      <c r="D46" s="38">
        <v>1485</v>
      </c>
      <c r="E46" s="17">
        <v>93.5</v>
      </c>
      <c r="F46" s="38">
        <v>0.86</v>
      </c>
      <c r="G46" s="38">
        <v>1.8</v>
      </c>
      <c r="H46" s="38">
        <v>0.8</v>
      </c>
      <c r="I46" s="38">
        <v>6.5</v>
      </c>
      <c r="J46" s="38">
        <v>6.5</v>
      </c>
      <c r="K46" s="38">
        <v>147</v>
      </c>
      <c r="L46" s="38">
        <v>2395</v>
      </c>
      <c r="M46" s="38">
        <v>3250</v>
      </c>
      <c r="N46" s="38">
        <v>3200</v>
      </c>
    </row>
    <row r="47" spans="1:14">
      <c r="A47" s="38" t="s">
        <v>439</v>
      </c>
      <c r="B47" s="38">
        <v>500</v>
      </c>
      <c r="C47" s="39">
        <f t="shared" si="0"/>
        <v>59.021741919340386</v>
      </c>
      <c r="D47" s="38">
        <v>1485</v>
      </c>
      <c r="E47" s="17">
        <v>93.7</v>
      </c>
      <c r="F47" s="38">
        <v>0.87</v>
      </c>
      <c r="G47" s="38">
        <v>1.8</v>
      </c>
      <c r="H47" s="38">
        <v>0.8</v>
      </c>
      <c r="I47" s="38">
        <v>6.5</v>
      </c>
      <c r="J47" s="38">
        <v>7</v>
      </c>
      <c r="K47" s="38">
        <v>161</v>
      </c>
      <c r="L47" s="38">
        <v>2450</v>
      </c>
      <c r="M47" s="38">
        <v>3340</v>
      </c>
      <c r="N47" s="38">
        <v>3290</v>
      </c>
    </row>
    <row r="48" spans="1:14">
      <c r="A48" s="38" t="s">
        <v>440</v>
      </c>
      <c r="B48" s="38">
        <v>560</v>
      </c>
      <c r="C48" s="39">
        <f t="shared" si="0"/>
        <v>65.963553610045338</v>
      </c>
      <c r="D48" s="38">
        <v>1485</v>
      </c>
      <c r="E48" s="17">
        <v>93.9</v>
      </c>
      <c r="F48" s="38">
        <v>0.87</v>
      </c>
      <c r="G48" s="38">
        <v>1.8</v>
      </c>
      <c r="H48" s="38">
        <v>0.8</v>
      </c>
      <c r="I48" s="38">
        <v>6.5</v>
      </c>
      <c r="J48" s="38">
        <v>8</v>
      </c>
      <c r="K48" s="38">
        <v>178</v>
      </c>
      <c r="L48" s="38">
        <v>2510</v>
      </c>
      <c r="M48" s="38">
        <v>3460</v>
      </c>
      <c r="N48" s="38">
        <v>3410</v>
      </c>
    </row>
    <row r="49" spans="1:14">
      <c r="A49" s="38" t="s">
        <v>441</v>
      </c>
      <c r="B49" s="38">
        <v>630</v>
      </c>
      <c r="C49" s="39">
        <f t="shared" si="0"/>
        <v>73.972663423366939</v>
      </c>
      <c r="D49" s="38">
        <v>1485</v>
      </c>
      <c r="E49" s="17">
        <v>94.2</v>
      </c>
      <c r="F49" s="38">
        <v>0.87</v>
      </c>
      <c r="G49" s="38">
        <v>1.8</v>
      </c>
      <c r="H49" s="38">
        <v>0.8</v>
      </c>
      <c r="I49" s="38">
        <v>6.5</v>
      </c>
      <c r="J49" s="38">
        <v>9</v>
      </c>
      <c r="K49" s="38">
        <v>195</v>
      </c>
      <c r="L49" s="38">
        <v>2540</v>
      </c>
      <c r="M49" s="38">
        <v>3550</v>
      </c>
      <c r="N49" s="38">
        <v>3530</v>
      </c>
    </row>
    <row r="50" spans="1:14">
      <c r="A50" s="38" t="s">
        <v>442</v>
      </c>
      <c r="B50" s="38">
        <v>710</v>
      </c>
      <c r="C50" s="39">
        <f t="shared" si="0"/>
        <v>83.189394590422836</v>
      </c>
      <c r="D50" s="38">
        <v>1485</v>
      </c>
      <c r="E50" s="17">
        <v>94.4</v>
      </c>
      <c r="F50" s="38">
        <v>0.87</v>
      </c>
      <c r="G50" s="38">
        <v>1.8</v>
      </c>
      <c r="H50" s="38">
        <v>0.8</v>
      </c>
      <c r="I50" s="38">
        <v>6.5</v>
      </c>
      <c r="J50" s="38">
        <v>10</v>
      </c>
      <c r="K50" s="38">
        <v>212</v>
      </c>
      <c r="L50" s="38">
        <v>2580</v>
      </c>
      <c r="M50" s="38">
        <v>3640</v>
      </c>
      <c r="N50" s="38">
        <v>3650</v>
      </c>
    </row>
    <row r="51" spans="1:14">
      <c r="A51" s="38" t="s">
        <v>543</v>
      </c>
      <c r="B51" s="38">
        <v>630</v>
      </c>
      <c r="C51" s="39">
        <f t="shared" si="0"/>
        <v>73.972663423366939</v>
      </c>
      <c r="D51" s="38">
        <v>1485</v>
      </c>
      <c r="E51" s="17">
        <v>94.2</v>
      </c>
      <c r="F51" s="38">
        <v>0.87</v>
      </c>
      <c r="G51" s="38">
        <v>1.8</v>
      </c>
      <c r="H51" s="38">
        <v>0.8</v>
      </c>
      <c r="I51" s="38">
        <v>6.5</v>
      </c>
      <c r="J51" s="38">
        <v>11</v>
      </c>
      <c r="K51" s="38">
        <v>197</v>
      </c>
      <c r="L51" s="38">
        <v>2550</v>
      </c>
      <c r="M51" s="38">
        <v>3960</v>
      </c>
      <c r="N51" s="38">
        <v>3640</v>
      </c>
    </row>
    <row r="52" spans="1:14">
      <c r="A52" s="38" t="s">
        <v>544</v>
      </c>
      <c r="B52" s="38">
        <v>710</v>
      </c>
      <c r="C52" s="39">
        <f t="shared" si="0"/>
        <v>83.189394590422836</v>
      </c>
      <c r="D52" s="38">
        <v>1485</v>
      </c>
      <c r="E52" s="17">
        <v>94.4</v>
      </c>
      <c r="F52" s="38">
        <v>0.87</v>
      </c>
      <c r="G52" s="38">
        <v>1.8</v>
      </c>
      <c r="H52" s="38">
        <v>0.8</v>
      </c>
      <c r="I52" s="38">
        <v>6.5</v>
      </c>
      <c r="J52" s="38">
        <v>12</v>
      </c>
      <c r="K52" s="38">
        <v>218</v>
      </c>
      <c r="L52" s="38">
        <v>2710</v>
      </c>
      <c r="M52" s="38">
        <v>4100</v>
      </c>
      <c r="N52" s="38">
        <v>3780</v>
      </c>
    </row>
    <row r="53" spans="1:14">
      <c r="A53" s="38" t="s">
        <v>443</v>
      </c>
      <c r="B53" s="38">
        <v>800</v>
      </c>
      <c r="C53" s="39">
        <f t="shared" si="0"/>
        <v>93.53635886413862</v>
      </c>
      <c r="D53" s="38">
        <v>1486</v>
      </c>
      <c r="E53" s="17">
        <v>94.6</v>
      </c>
      <c r="F53" s="38">
        <v>0.87</v>
      </c>
      <c r="G53" s="38">
        <v>1.8</v>
      </c>
      <c r="H53" s="38">
        <v>0.8</v>
      </c>
      <c r="I53" s="38">
        <v>6.5</v>
      </c>
      <c r="J53" s="38">
        <v>13</v>
      </c>
      <c r="K53" s="38">
        <v>241</v>
      </c>
      <c r="L53" s="38">
        <v>2880</v>
      </c>
      <c r="M53" s="38">
        <v>4240</v>
      </c>
      <c r="N53" s="38">
        <v>3920</v>
      </c>
    </row>
    <row r="54" spans="1:14">
      <c r="A54" s="38" t="s">
        <v>444</v>
      </c>
      <c r="B54" s="38">
        <v>900</v>
      </c>
      <c r="C54" s="40">
        <f t="shared" si="0"/>
        <v>105.11728608358976</v>
      </c>
      <c r="D54" s="38">
        <v>1487</v>
      </c>
      <c r="E54" s="17">
        <v>94.7</v>
      </c>
      <c r="F54" s="38">
        <v>0.87</v>
      </c>
      <c r="G54" s="38">
        <v>1.8</v>
      </c>
      <c r="H54" s="38">
        <v>0.8</v>
      </c>
      <c r="I54" s="38">
        <v>6.5</v>
      </c>
      <c r="J54" s="38">
        <v>14</v>
      </c>
      <c r="K54" s="38">
        <v>266</v>
      </c>
      <c r="L54" s="38">
        <v>3000</v>
      </c>
      <c r="M54" s="38">
        <v>4380</v>
      </c>
      <c r="N54" s="38">
        <v>4060</v>
      </c>
    </row>
    <row r="55" spans="1:14">
      <c r="A55" s="38" t="s">
        <v>445</v>
      </c>
      <c r="B55" s="38">
        <v>1000</v>
      </c>
      <c r="C55" s="40">
        <f t="shared" si="0"/>
        <v>116.67378096713492</v>
      </c>
      <c r="D55" s="38">
        <v>1487</v>
      </c>
      <c r="E55" s="17">
        <v>94.8</v>
      </c>
      <c r="F55" s="38">
        <v>0.87</v>
      </c>
      <c r="G55" s="38">
        <v>1.8</v>
      </c>
      <c r="H55" s="38">
        <v>0.8</v>
      </c>
      <c r="I55" s="38">
        <v>6.5</v>
      </c>
      <c r="J55" s="38">
        <v>14</v>
      </c>
      <c r="K55" s="38">
        <v>282</v>
      </c>
      <c r="L55" s="38">
        <v>3120</v>
      </c>
      <c r="M55" s="38">
        <v>4520</v>
      </c>
      <c r="N55" s="38">
        <v>4200</v>
      </c>
    </row>
    <row r="56" spans="1:14">
      <c r="A56" s="38" t="s">
        <v>446</v>
      </c>
      <c r="B56" s="38">
        <v>1120</v>
      </c>
      <c r="C56" s="40">
        <f t="shared" si="0"/>
        <v>129.05356320206519</v>
      </c>
      <c r="D56" s="38">
        <v>1487</v>
      </c>
      <c r="E56" s="17">
        <v>94.9</v>
      </c>
      <c r="F56" s="38">
        <v>0.88</v>
      </c>
      <c r="G56" s="38">
        <v>1.8</v>
      </c>
      <c r="H56" s="38">
        <v>0.8</v>
      </c>
      <c r="I56" s="38">
        <v>6.5</v>
      </c>
      <c r="J56" s="38">
        <v>16</v>
      </c>
      <c r="K56" s="38">
        <v>295</v>
      </c>
      <c r="L56" s="38">
        <v>3350</v>
      </c>
      <c r="M56" s="38">
        <v>4660</v>
      </c>
      <c r="N56" s="38">
        <v>4340</v>
      </c>
    </row>
    <row r="57" spans="1:14">
      <c r="A57" s="38" t="s">
        <v>546</v>
      </c>
      <c r="B57" s="38">
        <v>1000</v>
      </c>
      <c r="C57" s="40">
        <f t="shared" si="0"/>
        <v>116.67378096713492</v>
      </c>
      <c r="D57" s="38">
        <v>1485</v>
      </c>
      <c r="E57" s="17">
        <v>94.8</v>
      </c>
      <c r="F57" s="38">
        <v>0.87</v>
      </c>
      <c r="G57" s="38">
        <v>1.8</v>
      </c>
      <c r="H57" s="38">
        <v>0.7</v>
      </c>
      <c r="I57" s="38">
        <v>6.5</v>
      </c>
      <c r="J57" s="38">
        <v>24</v>
      </c>
      <c r="K57" s="38">
        <v>290</v>
      </c>
      <c r="L57" s="38">
        <v>4400</v>
      </c>
      <c r="M57" s="38">
        <v>5310</v>
      </c>
      <c r="N57" s="38">
        <v>4720</v>
      </c>
    </row>
    <row r="58" spans="1:14">
      <c r="A58" s="38" t="s">
        <v>545</v>
      </c>
      <c r="B58" s="38">
        <v>1120</v>
      </c>
      <c r="C58" s="40">
        <f t="shared" si="0"/>
        <v>129.05356320206519</v>
      </c>
      <c r="D58" s="38">
        <v>1485</v>
      </c>
      <c r="E58" s="17">
        <v>94.9</v>
      </c>
      <c r="F58" s="38">
        <v>0.88</v>
      </c>
      <c r="G58" s="38">
        <v>1.8</v>
      </c>
      <c r="H58" s="38">
        <v>0.7</v>
      </c>
      <c r="I58" s="38">
        <v>6.5</v>
      </c>
      <c r="J58" s="38">
        <v>26</v>
      </c>
      <c r="K58" s="38">
        <v>318</v>
      </c>
      <c r="L58" s="38">
        <v>4500</v>
      </c>
      <c r="M58" s="38">
        <v>5410</v>
      </c>
      <c r="N58" s="38">
        <v>4820</v>
      </c>
    </row>
    <row r="59" spans="1:14">
      <c r="A59" s="38" t="s">
        <v>447</v>
      </c>
      <c r="B59" s="38">
        <v>1250</v>
      </c>
      <c r="C59" s="40">
        <f t="shared" si="0"/>
        <v>143.73008613907342</v>
      </c>
      <c r="D59" s="38">
        <v>1485</v>
      </c>
      <c r="E59" s="17">
        <v>95.1</v>
      </c>
      <c r="F59" s="38">
        <v>0.88</v>
      </c>
      <c r="G59" s="38">
        <v>1.8</v>
      </c>
      <c r="H59" s="38">
        <v>0.7</v>
      </c>
      <c r="I59" s="38">
        <v>6.5</v>
      </c>
      <c r="J59" s="38">
        <v>30</v>
      </c>
      <c r="K59" s="38">
        <v>347</v>
      </c>
      <c r="L59" s="38">
        <v>4600</v>
      </c>
      <c r="M59" s="38">
        <v>5510</v>
      </c>
      <c r="N59" s="38">
        <v>4920</v>
      </c>
    </row>
    <row r="60" spans="1:14">
      <c r="A60" s="38" t="s">
        <v>448</v>
      </c>
      <c r="B60" s="38">
        <v>1400</v>
      </c>
      <c r="C60" s="40">
        <f t="shared" si="0"/>
        <v>160.80860225677509</v>
      </c>
      <c r="D60" s="38">
        <v>1485</v>
      </c>
      <c r="E60" s="17">
        <v>95.2</v>
      </c>
      <c r="F60" s="38">
        <v>0.88</v>
      </c>
      <c r="G60" s="38">
        <v>1.8</v>
      </c>
      <c r="H60" s="38">
        <v>0.7</v>
      </c>
      <c r="I60" s="38">
        <v>6.5</v>
      </c>
      <c r="J60" s="38">
        <v>32</v>
      </c>
      <c r="K60" s="38">
        <v>380</v>
      </c>
      <c r="L60" s="38">
        <v>4800</v>
      </c>
      <c r="M60" s="38">
        <v>5710</v>
      </c>
      <c r="N60" s="38">
        <v>5120</v>
      </c>
    </row>
    <row r="61" spans="1:14">
      <c r="A61" s="38" t="s">
        <v>449</v>
      </c>
      <c r="B61" s="38">
        <v>1600</v>
      </c>
      <c r="C61" s="40">
        <f t="shared" si="0"/>
        <v>181.52562357160323</v>
      </c>
      <c r="D61" s="38">
        <v>1485</v>
      </c>
      <c r="E61" s="17">
        <v>95.3</v>
      </c>
      <c r="F61" s="38">
        <v>0.89</v>
      </c>
      <c r="G61" s="38">
        <v>1.8</v>
      </c>
      <c r="H61" s="38">
        <v>0.7</v>
      </c>
      <c r="I61" s="38">
        <v>6.5</v>
      </c>
      <c r="J61" s="38">
        <v>34</v>
      </c>
      <c r="K61" s="38">
        <v>400</v>
      </c>
      <c r="L61" s="38">
        <v>5000</v>
      </c>
      <c r="M61" s="38">
        <v>5810</v>
      </c>
      <c r="N61" s="38">
        <v>5320</v>
      </c>
    </row>
    <row r="62" spans="1:14">
      <c r="A62" s="38" t="s">
        <v>450</v>
      </c>
      <c r="B62" s="38">
        <v>1800</v>
      </c>
      <c r="C62" s="40">
        <f t="shared" si="0"/>
        <v>204.00226328270975</v>
      </c>
      <c r="D62" s="38">
        <v>1485</v>
      </c>
      <c r="E62" s="17">
        <v>95.4</v>
      </c>
      <c r="F62" s="38">
        <v>0.89</v>
      </c>
      <c r="G62" s="38">
        <v>1.8</v>
      </c>
      <c r="H62" s="38">
        <v>0.7</v>
      </c>
      <c r="I62" s="38">
        <v>6.5</v>
      </c>
      <c r="J62" s="38">
        <v>36</v>
      </c>
      <c r="K62" s="38">
        <v>420</v>
      </c>
      <c r="L62" s="38">
        <v>5200</v>
      </c>
      <c r="M62" s="38">
        <v>5950</v>
      </c>
      <c r="N62" s="38">
        <v>5520</v>
      </c>
    </row>
    <row r="63" spans="1:14">
      <c r="A63" s="38" t="s">
        <v>548</v>
      </c>
      <c r="B63" s="38">
        <v>1600</v>
      </c>
      <c r="C63" s="40">
        <f t="shared" si="0"/>
        <v>181.52562357160323</v>
      </c>
      <c r="D63" s="38">
        <v>1488</v>
      </c>
      <c r="E63" s="17">
        <v>95.3</v>
      </c>
      <c r="F63" s="38">
        <v>0.89</v>
      </c>
      <c r="G63" s="38">
        <v>1.8</v>
      </c>
      <c r="H63" s="38">
        <v>0.6</v>
      </c>
      <c r="I63" s="38">
        <v>6.5</v>
      </c>
      <c r="J63" s="38">
        <v>57</v>
      </c>
      <c r="K63" s="38">
        <v>420</v>
      </c>
      <c r="L63" s="38">
        <v>6225</v>
      </c>
      <c r="M63" s="38">
        <v>7150</v>
      </c>
      <c r="N63" s="38">
        <v>6550</v>
      </c>
    </row>
    <row r="64" spans="1:14">
      <c r="A64" s="38" t="s">
        <v>547</v>
      </c>
      <c r="B64" s="38">
        <v>1800</v>
      </c>
      <c r="C64" s="40">
        <f t="shared" si="0"/>
        <v>204.00226328270975</v>
      </c>
      <c r="D64" s="38">
        <v>1488</v>
      </c>
      <c r="E64" s="17">
        <v>95.4</v>
      </c>
      <c r="F64" s="38">
        <v>0.89</v>
      </c>
      <c r="G64" s="38">
        <v>1.8</v>
      </c>
      <c r="H64" s="38">
        <v>0.6</v>
      </c>
      <c r="I64" s="38">
        <v>6.5</v>
      </c>
      <c r="J64" s="38">
        <v>60</v>
      </c>
      <c r="K64" s="38">
        <v>460</v>
      </c>
      <c r="L64" s="38">
        <v>6720</v>
      </c>
      <c r="M64" s="38">
        <v>7640</v>
      </c>
      <c r="N64" s="38">
        <v>7040</v>
      </c>
    </row>
    <row r="65" spans="1:14">
      <c r="A65" s="38" t="s">
        <v>451</v>
      </c>
      <c r="B65" s="38">
        <v>2000</v>
      </c>
      <c r="C65" s="40">
        <f t="shared" si="0"/>
        <v>226.19497811681208</v>
      </c>
      <c r="D65" s="38">
        <v>1488</v>
      </c>
      <c r="E65" s="17">
        <v>95.6</v>
      </c>
      <c r="F65" s="38">
        <v>0.89</v>
      </c>
      <c r="G65" s="38">
        <v>1.8</v>
      </c>
      <c r="H65" s="38">
        <v>0.6</v>
      </c>
      <c r="I65" s="38">
        <v>6.5</v>
      </c>
      <c r="J65" s="38">
        <v>66</v>
      </c>
      <c r="K65" s="38">
        <v>498</v>
      </c>
      <c r="L65" s="38">
        <v>7150</v>
      </c>
      <c r="M65" s="38">
        <v>8100</v>
      </c>
      <c r="N65" s="38">
        <v>7530</v>
      </c>
    </row>
    <row r="66" spans="1:14">
      <c r="A66" s="38" t="s">
        <v>452</v>
      </c>
      <c r="B66" s="38">
        <v>2100</v>
      </c>
      <c r="C66" s="40">
        <f t="shared" si="0"/>
        <v>237.50472702265273</v>
      </c>
      <c r="D66" s="38">
        <v>1488</v>
      </c>
      <c r="E66" s="17">
        <v>95.6</v>
      </c>
      <c r="F66" s="38">
        <v>0.89</v>
      </c>
      <c r="G66" s="38">
        <v>1.8</v>
      </c>
      <c r="H66" s="38">
        <v>0.6</v>
      </c>
      <c r="I66" s="38">
        <v>6.5</v>
      </c>
      <c r="J66" s="38">
        <v>70</v>
      </c>
      <c r="K66" s="38">
        <v>510</v>
      </c>
      <c r="L66" s="38">
        <v>7630</v>
      </c>
      <c r="M66" s="38">
        <v>8560</v>
      </c>
      <c r="N66" s="38">
        <v>8020</v>
      </c>
    </row>
    <row r="67" spans="1:14">
      <c r="A67" s="38" t="s">
        <v>453</v>
      </c>
      <c r="B67" s="38">
        <v>2240</v>
      </c>
      <c r="C67" s="40">
        <f t="shared" ref="C67:C77" si="3">B67/6/F67/E67/1.732*100</f>
        <v>253.0736540953323</v>
      </c>
      <c r="D67" s="38">
        <v>1488</v>
      </c>
      <c r="E67" s="17">
        <v>95.7</v>
      </c>
      <c r="F67" s="38">
        <v>0.89</v>
      </c>
      <c r="G67" s="38">
        <v>1.8</v>
      </c>
      <c r="H67" s="38">
        <v>0.6</v>
      </c>
      <c r="I67" s="38">
        <v>6.5</v>
      </c>
      <c r="J67" s="38">
        <v>75</v>
      </c>
      <c r="K67" s="38">
        <v>520</v>
      </c>
      <c r="L67" s="38">
        <v>8110</v>
      </c>
      <c r="M67" s="38">
        <v>8720</v>
      </c>
      <c r="N67" s="38">
        <v>8510</v>
      </c>
    </row>
    <row r="68" spans="1:14">
      <c r="A68" s="38" t="s">
        <v>454</v>
      </c>
      <c r="B68" s="38">
        <v>2350</v>
      </c>
      <c r="C68" s="40">
        <f t="shared" si="3"/>
        <v>265.50137818037098</v>
      </c>
      <c r="D68" s="38">
        <v>1488</v>
      </c>
      <c r="E68" s="17">
        <v>95.7</v>
      </c>
      <c r="F68" s="38">
        <v>0.89</v>
      </c>
      <c r="G68" s="38">
        <v>1.8</v>
      </c>
      <c r="H68" s="38">
        <v>0.6</v>
      </c>
      <c r="I68" s="38">
        <v>6.5</v>
      </c>
      <c r="J68" s="38">
        <v>80</v>
      </c>
      <c r="K68" s="38">
        <v>529</v>
      </c>
      <c r="L68" s="38">
        <v>8600</v>
      </c>
      <c r="M68" s="38">
        <v>9170</v>
      </c>
      <c r="N68" s="38">
        <v>9000</v>
      </c>
    </row>
    <row r="69" spans="1:14">
      <c r="A69" s="38" t="s">
        <v>455</v>
      </c>
      <c r="B69" s="38">
        <v>2500</v>
      </c>
      <c r="C69" s="40">
        <f t="shared" si="3"/>
        <v>282.15344347556413</v>
      </c>
      <c r="D69" s="38">
        <v>1488</v>
      </c>
      <c r="E69" s="17">
        <v>95.8</v>
      </c>
      <c r="F69" s="38">
        <v>0.89</v>
      </c>
      <c r="G69" s="38">
        <v>1.8</v>
      </c>
      <c r="H69" s="38">
        <v>0.6</v>
      </c>
      <c r="I69" s="38">
        <v>6.5</v>
      </c>
      <c r="J69" s="38">
        <v>86</v>
      </c>
      <c r="K69" s="38">
        <v>538</v>
      </c>
      <c r="L69" s="38">
        <v>9085</v>
      </c>
      <c r="M69" s="38">
        <v>9620</v>
      </c>
      <c r="N69" s="38">
        <v>9490</v>
      </c>
    </row>
    <row r="70" spans="1:14">
      <c r="A70" s="38" t="s">
        <v>550</v>
      </c>
      <c r="B70" s="38">
        <v>2240</v>
      </c>
      <c r="C70" s="40">
        <f t="shared" si="3"/>
        <v>253.0736540953323</v>
      </c>
      <c r="D70" s="38">
        <v>1488</v>
      </c>
      <c r="E70" s="17">
        <v>95.7</v>
      </c>
      <c r="F70" s="38">
        <v>0.89</v>
      </c>
      <c r="G70" s="38">
        <v>1.8</v>
      </c>
      <c r="H70" s="38">
        <v>0.6</v>
      </c>
      <c r="I70" s="38">
        <v>6.5</v>
      </c>
      <c r="J70" s="38">
        <v>102</v>
      </c>
      <c r="K70" s="38">
        <v>540</v>
      </c>
      <c r="L70" s="38">
        <v>9250</v>
      </c>
      <c r="M70" s="38">
        <v>10050</v>
      </c>
      <c r="N70" s="38">
        <v>9700</v>
      </c>
    </row>
    <row r="71" spans="1:14">
      <c r="A71" s="38" t="s">
        <v>549</v>
      </c>
      <c r="B71" s="38">
        <v>2500</v>
      </c>
      <c r="C71" s="40">
        <f t="shared" si="3"/>
        <v>282.15344347556413</v>
      </c>
      <c r="D71" s="38">
        <v>1488</v>
      </c>
      <c r="E71" s="17">
        <v>95.8</v>
      </c>
      <c r="F71" s="38">
        <v>0.89</v>
      </c>
      <c r="G71" s="38">
        <v>1.8</v>
      </c>
      <c r="H71" s="38">
        <v>0.6</v>
      </c>
      <c r="I71" s="38">
        <v>6.5</v>
      </c>
      <c r="J71" s="38">
        <v>112</v>
      </c>
      <c r="K71" s="38">
        <v>584</v>
      </c>
      <c r="L71" s="38">
        <v>9650</v>
      </c>
      <c r="M71" s="38">
        <v>10650</v>
      </c>
      <c r="N71" s="38">
        <v>10250</v>
      </c>
    </row>
    <row r="72" spans="1:14">
      <c r="A72" s="38" t="s">
        <v>456</v>
      </c>
      <c r="B72" s="38">
        <v>2650</v>
      </c>
      <c r="C72" s="40">
        <f t="shared" si="3"/>
        <v>299.08265008409796</v>
      </c>
      <c r="D72" s="38">
        <v>1488</v>
      </c>
      <c r="E72" s="17">
        <v>95.8</v>
      </c>
      <c r="F72" s="38">
        <v>0.89</v>
      </c>
      <c r="G72" s="38">
        <v>1.8</v>
      </c>
      <c r="H72" s="38">
        <v>0.6</v>
      </c>
      <c r="I72" s="38">
        <v>6.5</v>
      </c>
      <c r="J72" s="38">
        <v>114</v>
      </c>
      <c r="K72" s="38">
        <v>608</v>
      </c>
      <c r="L72" s="38">
        <v>10010</v>
      </c>
      <c r="M72" s="38">
        <v>11000</v>
      </c>
      <c r="N72" s="38">
        <v>10650</v>
      </c>
    </row>
    <row r="73" spans="1:14">
      <c r="A73" s="38" t="s">
        <v>457</v>
      </c>
      <c r="B73" s="38">
        <v>2800</v>
      </c>
      <c r="C73" s="40">
        <f t="shared" si="3"/>
        <v>315.68233442287925</v>
      </c>
      <c r="D73" s="38">
        <v>1488</v>
      </c>
      <c r="E73" s="17">
        <v>95.9</v>
      </c>
      <c r="F73" s="38">
        <v>0.89</v>
      </c>
      <c r="G73" s="38">
        <v>1.8</v>
      </c>
      <c r="H73" s="38">
        <v>0.6</v>
      </c>
      <c r="I73" s="38">
        <v>6.5</v>
      </c>
      <c r="J73" s="38">
        <v>116</v>
      </c>
      <c r="K73" s="38">
        <v>631</v>
      </c>
      <c r="L73" s="38">
        <v>10450</v>
      </c>
      <c r="M73" s="38">
        <v>11400</v>
      </c>
      <c r="N73" s="38">
        <v>11000</v>
      </c>
    </row>
    <row r="74" spans="1:14">
      <c r="A74" s="38" t="s">
        <v>458</v>
      </c>
      <c r="B74" s="38">
        <v>2900</v>
      </c>
      <c r="C74" s="40">
        <f t="shared" si="3"/>
        <v>326.61612360992177</v>
      </c>
      <c r="D74" s="38">
        <v>1488</v>
      </c>
      <c r="E74" s="17">
        <v>96</v>
      </c>
      <c r="F74" s="38">
        <v>0.89</v>
      </c>
      <c r="G74" s="38">
        <v>1.8</v>
      </c>
      <c r="H74" s="38">
        <v>0.6</v>
      </c>
      <c r="I74" s="38">
        <v>6.5</v>
      </c>
      <c r="J74" s="38">
        <v>118</v>
      </c>
      <c r="K74" s="38">
        <v>649</v>
      </c>
      <c r="L74" s="38">
        <v>10850</v>
      </c>
      <c r="M74" s="38">
        <v>12100</v>
      </c>
      <c r="N74" s="38">
        <v>11600</v>
      </c>
    </row>
    <row r="75" spans="1:14">
      <c r="A75" s="38" t="s">
        <v>459</v>
      </c>
      <c r="B75" s="38">
        <v>3150</v>
      </c>
      <c r="C75" s="40">
        <f t="shared" si="3"/>
        <v>354.40351566127367</v>
      </c>
      <c r="D75" s="38">
        <v>1488</v>
      </c>
      <c r="E75" s="17">
        <v>96.1</v>
      </c>
      <c r="F75" s="38">
        <v>0.89</v>
      </c>
      <c r="G75" s="38">
        <v>1.8</v>
      </c>
      <c r="H75" s="38">
        <v>0.6</v>
      </c>
      <c r="I75" s="38">
        <v>6.5</v>
      </c>
      <c r="J75" s="38">
        <v>120</v>
      </c>
      <c r="K75" s="38">
        <v>665</v>
      </c>
      <c r="L75" s="38">
        <v>11260</v>
      </c>
      <c r="M75" s="38">
        <v>12800</v>
      </c>
      <c r="N75" s="38">
        <v>12200</v>
      </c>
    </row>
    <row r="76" spans="1:14">
      <c r="A76" s="38" t="s">
        <v>460</v>
      </c>
      <c r="B76" s="38">
        <v>3350</v>
      </c>
      <c r="C76" s="40">
        <f t="shared" si="3"/>
        <v>376.90532617944979</v>
      </c>
      <c r="D76" s="38">
        <v>1488</v>
      </c>
      <c r="E76" s="17">
        <v>96.1</v>
      </c>
      <c r="F76" s="38">
        <v>0.89</v>
      </c>
      <c r="G76" s="38">
        <v>1.8</v>
      </c>
      <c r="H76" s="38">
        <v>0.6</v>
      </c>
      <c r="I76" s="38">
        <v>6.5</v>
      </c>
      <c r="J76" s="38">
        <v>122</v>
      </c>
      <c r="K76" s="38">
        <v>683</v>
      </c>
      <c r="L76" s="38">
        <v>11660</v>
      </c>
      <c r="M76" s="38">
        <v>13500</v>
      </c>
      <c r="N76" s="38">
        <v>12850</v>
      </c>
    </row>
    <row r="77" spans="1:14">
      <c r="A77" s="38" t="s">
        <v>461</v>
      </c>
      <c r="B77" s="38">
        <v>3550</v>
      </c>
      <c r="C77" s="40">
        <f t="shared" si="3"/>
        <v>399.40713669762584</v>
      </c>
      <c r="D77" s="38">
        <v>1488</v>
      </c>
      <c r="E77" s="17">
        <v>96.1</v>
      </c>
      <c r="F77" s="38">
        <v>0.89</v>
      </c>
      <c r="G77" s="38">
        <v>1.8</v>
      </c>
      <c r="H77" s="38">
        <v>0.6</v>
      </c>
      <c r="I77" s="38">
        <v>6.5</v>
      </c>
      <c r="J77" s="38">
        <v>124</v>
      </c>
      <c r="K77" s="38">
        <v>700</v>
      </c>
      <c r="L77" s="38">
        <v>12050</v>
      </c>
      <c r="M77" s="38">
        <v>14200</v>
      </c>
      <c r="N77" s="38">
        <v>13400</v>
      </c>
    </row>
    <row r="78" spans="1:14">
      <c r="A78" s="38" t="s">
        <v>462</v>
      </c>
      <c r="B78" s="38">
        <v>220</v>
      </c>
      <c r="C78" s="39">
        <f t="shared" ref="C78:C126" si="4">B78/6/F78/E78/1.732*100</f>
        <v>28.001337058753407</v>
      </c>
      <c r="D78" s="38">
        <v>987</v>
      </c>
      <c r="E78" s="17">
        <v>92.2</v>
      </c>
      <c r="F78" s="38">
        <v>0.82</v>
      </c>
      <c r="G78" s="38">
        <v>1.8</v>
      </c>
      <c r="H78" s="38">
        <v>0.8</v>
      </c>
      <c r="I78" s="39">
        <v>6</v>
      </c>
      <c r="J78" s="38">
        <v>6</v>
      </c>
      <c r="K78" s="38">
        <v>210</v>
      </c>
      <c r="L78" s="38">
        <v>2140</v>
      </c>
      <c r="M78" s="38">
        <v>2540</v>
      </c>
      <c r="N78" s="38">
        <v>2440</v>
      </c>
    </row>
    <row r="79" spans="1:14">
      <c r="A79" s="38" t="s">
        <v>463</v>
      </c>
      <c r="B79" s="38">
        <v>250</v>
      </c>
      <c r="C79" s="39">
        <f t="shared" si="4"/>
        <v>31.7165021721998</v>
      </c>
      <c r="D79" s="38">
        <v>987</v>
      </c>
      <c r="E79" s="17">
        <v>92.5</v>
      </c>
      <c r="F79" s="38">
        <v>0.82</v>
      </c>
      <c r="G79" s="38">
        <v>1.8</v>
      </c>
      <c r="H79" s="38">
        <v>0.8</v>
      </c>
      <c r="I79" s="39">
        <v>6</v>
      </c>
      <c r="J79" s="38">
        <v>7</v>
      </c>
      <c r="K79" s="38">
        <v>236</v>
      </c>
      <c r="L79" s="38">
        <v>2170</v>
      </c>
      <c r="M79" s="38">
        <v>2570</v>
      </c>
      <c r="N79" s="38">
        <v>2470</v>
      </c>
    </row>
    <row r="80" spans="1:14">
      <c r="A80" s="38" t="s">
        <v>464</v>
      </c>
      <c r="B80" s="38">
        <v>280</v>
      </c>
      <c r="C80" s="39">
        <f t="shared" si="4"/>
        <v>35.018784426154035</v>
      </c>
      <c r="D80" s="38">
        <v>987</v>
      </c>
      <c r="E80" s="17">
        <v>92.7</v>
      </c>
      <c r="F80" s="38">
        <v>0.83</v>
      </c>
      <c r="G80" s="38">
        <v>1.8</v>
      </c>
      <c r="H80" s="38">
        <v>0.8</v>
      </c>
      <c r="I80" s="39">
        <v>6</v>
      </c>
      <c r="J80" s="38">
        <v>8</v>
      </c>
      <c r="K80" s="38">
        <v>255</v>
      </c>
      <c r="L80" s="38">
        <v>2200</v>
      </c>
      <c r="M80" s="38">
        <v>2600</v>
      </c>
      <c r="N80" s="38">
        <v>2560</v>
      </c>
    </row>
    <row r="81" spans="1:14">
      <c r="A81" s="38" t="s">
        <v>551</v>
      </c>
      <c r="B81" s="38">
        <v>280</v>
      </c>
      <c r="C81" s="39">
        <f t="shared" si="4"/>
        <v>35.018784426154035</v>
      </c>
      <c r="D81" s="38">
        <v>988</v>
      </c>
      <c r="E81" s="17">
        <v>92.7</v>
      </c>
      <c r="F81" s="38">
        <v>0.83</v>
      </c>
      <c r="G81" s="38">
        <v>1.8</v>
      </c>
      <c r="H81" s="38">
        <v>0.8</v>
      </c>
      <c r="I81" s="39">
        <v>6</v>
      </c>
      <c r="J81" s="38">
        <v>10</v>
      </c>
      <c r="K81" s="38">
        <v>262</v>
      </c>
      <c r="L81" s="38">
        <v>2300</v>
      </c>
      <c r="M81" s="38">
        <v>2750</v>
      </c>
      <c r="N81" s="38">
        <v>2600</v>
      </c>
    </row>
    <row r="82" spans="1:14">
      <c r="A82" s="38" t="s">
        <v>465</v>
      </c>
      <c r="B82" s="38">
        <v>315</v>
      </c>
      <c r="C82" s="39">
        <f t="shared" si="4"/>
        <v>39.269048181102576</v>
      </c>
      <c r="D82" s="38">
        <v>988</v>
      </c>
      <c r="E82" s="17">
        <v>93</v>
      </c>
      <c r="F82" s="38">
        <v>0.83</v>
      </c>
      <c r="G82" s="38">
        <v>1.8</v>
      </c>
      <c r="H82" s="38">
        <v>0.8</v>
      </c>
      <c r="I82" s="39">
        <v>6</v>
      </c>
      <c r="J82" s="38">
        <v>11</v>
      </c>
      <c r="K82" s="38">
        <v>291</v>
      </c>
      <c r="L82" s="38">
        <v>2400</v>
      </c>
      <c r="M82" s="38">
        <v>2850</v>
      </c>
      <c r="N82" s="38">
        <v>2800</v>
      </c>
    </row>
    <row r="83" spans="1:14">
      <c r="A83" s="38" t="s">
        <v>466</v>
      </c>
      <c r="B83" s="38">
        <v>355</v>
      </c>
      <c r="C83" s="39">
        <f t="shared" si="4"/>
        <v>44.160624896079476</v>
      </c>
      <c r="D83" s="38">
        <v>988</v>
      </c>
      <c r="E83" s="17">
        <v>93.2</v>
      </c>
      <c r="F83" s="38">
        <v>0.83</v>
      </c>
      <c r="G83" s="38">
        <v>1.8</v>
      </c>
      <c r="H83" s="38">
        <v>0.8</v>
      </c>
      <c r="I83" s="39">
        <v>6</v>
      </c>
      <c r="J83" s="38">
        <v>11.5</v>
      </c>
      <c r="K83" s="38">
        <v>324</v>
      </c>
      <c r="L83" s="38">
        <v>2530</v>
      </c>
      <c r="M83" s="38">
        <v>2980</v>
      </c>
      <c r="N83" s="38">
        <v>2930</v>
      </c>
    </row>
    <row r="84" spans="1:14">
      <c r="A84" s="38" t="s">
        <v>467</v>
      </c>
      <c r="B84" s="38">
        <v>400</v>
      </c>
      <c r="C84" s="39">
        <f t="shared" si="4"/>
        <v>49.705118914476785</v>
      </c>
      <c r="D84" s="38">
        <v>988</v>
      </c>
      <c r="E84" s="17">
        <v>93.3</v>
      </c>
      <c r="F84" s="38">
        <v>0.83</v>
      </c>
      <c r="G84" s="38">
        <v>1.8</v>
      </c>
      <c r="H84" s="38">
        <v>0.8</v>
      </c>
      <c r="I84" s="39">
        <v>6</v>
      </c>
      <c r="J84" s="38">
        <v>12</v>
      </c>
      <c r="K84" s="38">
        <v>361</v>
      </c>
      <c r="L84" s="38">
        <v>2660</v>
      </c>
      <c r="M84" s="38">
        <v>3110</v>
      </c>
      <c r="N84" s="38">
        <v>3060</v>
      </c>
    </row>
    <row r="85" spans="1:14">
      <c r="A85" s="38" t="s">
        <v>468</v>
      </c>
      <c r="B85" s="38">
        <v>450</v>
      </c>
      <c r="C85" s="39">
        <f t="shared" si="4"/>
        <v>55.075473666697697</v>
      </c>
      <c r="D85" s="38">
        <v>988</v>
      </c>
      <c r="E85" s="17">
        <v>93.6</v>
      </c>
      <c r="F85" s="38">
        <v>0.84</v>
      </c>
      <c r="G85" s="38">
        <v>1.8</v>
      </c>
      <c r="H85" s="38">
        <v>0.8</v>
      </c>
      <c r="I85" s="39">
        <v>6</v>
      </c>
      <c r="J85" s="38">
        <v>13</v>
      </c>
      <c r="K85" s="38">
        <v>385</v>
      </c>
      <c r="L85" s="38">
        <v>2800</v>
      </c>
      <c r="M85" s="38">
        <v>3240</v>
      </c>
      <c r="N85" s="38">
        <v>3190</v>
      </c>
    </row>
    <row r="86" spans="1:14">
      <c r="A86" s="38" t="s">
        <v>469</v>
      </c>
      <c r="B86" s="38">
        <v>500</v>
      </c>
      <c r="C86" s="39">
        <f t="shared" si="4"/>
        <v>60.281818950356559</v>
      </c>
      <c r="D86" s="38">
        <v>988</v>
      </c>
      <c r="E86" s="17">
        <v>93.9</v>
      </c>
      <c r="F86" s="38">
        <v>0.85</v>
      </c>
      <c r="G86" s="38">
        <v>1.8</v>
      </c>
      <c r="H86" s="38">
        <v>0.8</v>
      </c>
      <c r="I86" s="39">
        <v>6</v>
      </c>
      <c r="J86" s="38">
        <v>14</v>
      </c>
      <c r="K86" s="38">
        <v>400</v>
      </c>
      <c r="L86" s="38">
        <v>2950</v>
      </c>
      <c r="M86" s="38">
        <v>3370</v>
      </c>
      <c r="N86" s="38">
        <v>3320</v>
      </c>
    </row>
    <row r="87" spans="1:14">
      <c r="A87" s="38" t="s">
        <v>552</v>
      </c>
      <c r="B87" s="38">
        <v>450</v>
      </c>
      <c r="C87" s="39">
        <f t="shared" si="4"/>
        <v>55.075473666697697</v>
      </c>
      <c r="D87" s="38">
        <v>988</v>
      </c>
      <c r="E87" s="17">
        <v>93.6</v>
      </c>
      <c r="F87" s="38">
        <v>0.84</v>
      </c>
      <c r="G87" s="38">
        <v>1.8</v>
      </c>
      <c r="H87" s="38">
        <v>0.8</v>
      </c>
      <c r="I87" s="39">
        <v>6</v>
      </c>
      <c r="J87" s="38">
        <v>15</v>
      </c>
      <c r="K87" s="38">
        <v>401</v>
      </c>
      <c r="L87" s="38">
        <v>2990</v>
      </c>
      <c r="M87" s="38">
        <f>L87+800</f>
        <v>3790</v>
      </c>
      <c r="N87" s="38">
        <v>3470</v>
      </c>
    </row>
    <row r="88" spans="1:14">
      <c r="A88" s="38" t="s">
        <v>553</v>
      </c>
      <c r="B88" s="38">
        <v>500</v>
      </c>
      <c r="C88" s="39">
        <f t="shared" si="4"/>
        <v>60.281818950356559</v>
      </c>
      <c r="D88" s="38">
        <v>988</v>
      </c>
      <c r="E88" s="17">
        <v>93.9</v>
      </c>
      <c r="F88" s="38">
        <v>0.85</v>
      </c>
      <c r="G88" s="38">
        <v>1.8</v>
      </c>
      <c r="H88" s="38">
        <v>0.8</v>
      </c>
      <c r="I88" s="39">
        <v>6</v>
      </c>
      <c r="J88" s="38">
        <v>16</v>
      </c>
      <c r="K88" s="38">
        <v>440</v>
      </c>
      <c r="L88" s="38">
        <v>3100</v>
      </c>
      <c r="M88" s="38">
        <f t="shared" ref="M88:M92" si="5">L88+800</f>
        <v>3900</v>
      </c>
      <c r="N88" s="38">
        <v>3680</v>
      </c>
    </row>
    <row r="89" spans="1:14">
      <c r="A89" s="38" t="s">
        <v>470</v>
      </c>
      <c r="B89" s="38">
        <v>560</v>
      </c>
      <c r="C89" s="39">
        <f t="shared" si="4"/>
        <v>67.37213958949097</v>
      </c>
      <c r="D89" s="38">
        <v>988</v>
      </c>
      <c r="E89" s="17">
        <v>94.1</v>
      </c>
      <c r="F89" s="38">
        <v>0.85</v>
      </c>
      <c r="G89" s="38">
        <v>1.8</v>
      </c>
      <c r="H89" s="38">
        <v>0.8</v>
      </c>
      <c r="I89" s="39">
        <v>6</v>
      </c>
      <c r="J89" s="38">
        <v>17</v>
      </c>
      <c r="K89" s="38">
        <v>487</v>
      </c>
      <c r="L89" s="38">
        <v>3220</v>
      </c>
      <c r="M89" s="38">
        <f t="shared" si="5"/>
        <v>4020</v>
      </c>
      <c r="N89" s="38">
        <v>3810</v>
      </c>
    </row>
    <row r="90" spans="1:14">
      <c r="A90" s="38" t="s">
        <v>471</v>
      </c>
      <c r="B90" s="38">
        <v>630</v>
      </c>
      <c r="C90" s="39">
        <f t="shared" si="4"/>
        <v>75.713196680387341</v>
      </c>
      <c r="D90" s="38">
        <v>989</v>
      </c>
      <c r="E90" s="17">
        <v>94.2</v>
      </c>
      <c r="F90" s="38">
        <v>0.85</v>
      </c>
      <c r="G90" s="38">
        <v>1.8</v>
      </c>
      <c r="H90" s="38">
        <v>0.8</v>
      </c>
      <c r="I90" s="39">
        <v>6</v>
      </c>
      <c r="J90" s="38">
        <v>20</v>
      </c>
      <c r="K90" s="38">
        <v>540</v>
      </c>
      <c r="L90" s="38">
        <v>3350</v>
      </c>
      <c r="M90" s="38">
        <f t="shared" si="5"/>
        <v>4150</v>
      </c>
      <c r="N90" s="38">
        <v>3940</v>
      </c>
    </row>
    <row r="91" spans="1:14">
      <c r="A91" s="38" t="s">
        <v>472</v>
      </c>
      <c r="B91" s="38">
        <v>710</v>
      </c>
      <c r="C91" s="39">
        <f t="shared" si="4"/>
        <v>85.146792110197509</v>
      </c>
      <c r="D91" s="38">
        <v>989</v>
      </c>
      <c r="E91" s="17">
        <v>94.4</v>
      </c>
      <c r="F91" s="38">
        <v>0.85</v>
      </c>
      <c r="G91" s="38">
        <v>1.8</v>
      </c>
      <c r="H91" s="38">
        <v>0.8</v>
      </c>
      <c r="I91" s="39">
        <v>6</v>
      </c>
      <c r="J91" s="38">
        <v>22</v>
      </c>
      <c r="K91" s="38">
        <v>580</v>
      </c>
      <c r="L91" s="38">
        <v>3460</v>
      </c>
      <c r="M91" s="38">
        <f t="shared" si="5"/>
        <v>4260</v>
      </c>
      <c r="N91" s="38">
        <v>4070</v>
      </c>
    </row>
    <row r="92" spans="1:14">
      <c r="A92" s="38" t="s">
        <v>473</v>
      </c>
      <c r="B92" s="38">
        <v>800</v>
      </c>
      <c r="C92" s="39">
        <f t="shared" si="4"/>
        <v>95.737214366824247</v>
      </c>
      <c r="D92" s="38">
        <v>989</v>
      </c>
      <c r="E92" s="17">
        <v>94.6</v>
      </c>
      <c r="F92" s="38">
        <v>0.85</v>
      </c>
      <c r="G92" s="38">
        <v>1.8</v>
      </c>
      <c r="H92" s="38">
        <v>0.8</v>
      </c>
      <c r="I92" s="39">
        <v>6</v>
      </c>
      <c r="J92" s="38">
        <v>25</v>
      </c>
      <c r="K92" s="38">
        <v>620</v>
      </c>
      <c r="L92" s="38">
        <v>3580</v>
      </c>
      <c r="M92" s="38">
        <f t="shared" si="5"/>
        <v>4380</v>
      </c>
      <c r="N92" s="38">
        <v>4200</v>
      </c>
    </row>
    <row r="93" spans="1:14">
      <c r="A93" s="38" t="s">
        <v>554</v>
      </c>
      <c r="B93" s="38">
        <v>710</v>
      </c>
      <c r="C93" s="39">
        <f t="shared" si="4"/>
        <v>85.146792110197509</v>
      </c>
      <c r="D93" s="38">
        <v>990</v>
      </c>
      <c r="E93" s="17">
        <v>94.4</v>
      </c>
      <c r="F93" s="38">
        <v>0.85</v>
      </c>
      <c r="G93" s="38">
        <v>1.8</v>
      </c>
      <c r="H93" s="38">
        <v>0.7</v>
      </c>
      <c r="I93" s="39">
        <v>6</v>
      </c>
      <c r="J93" s="38">
        <v>32</v>
      </c>
      <c r="K93" s="38">
        <v>599</v>
      </c>
      <c r="L93" s="38">
        <v>4100</v>
      </c>
      <c r="M93" s="38">
        <v>5010</v>
      </c>
      <c r="N93" s="38">
        <v>4450</v>
      </c>
    </row>
    <row r="94" spans="1:14">
      <c r="A94" s="38" t="s">
        <v>474</v>
      </c>
      <c r="B94" s="38">
        <v>800</v>
      </c>
      <c r="C94" s="39">
        <f t="shared" si="4"/>
        <v>95.737214366824247</v>
      </c>
      <c r="D94" s="38">
        <v>989</v>
      </c>
      <c r="E94" s="17">
        <v>94.6</v>
      </c>
      <c r="F94" s="38">
        <v>0.85</v>
      </c>
      <c r="G94" s="38">
        <v>1.8</v>
      </c>
      <c r="H94" s="38">
        <v>0.7</v>
      </c>
      <c r="I94" s="39">
        <v>6</v>
      </c>
      <c r="J94" s="38">
        <v>34</v>
      </c>
      <c r="K94" s="38">
        <v>665</v>
      </c>
      <c r="L94" s="38">
        <v>4200</v>
      </c>
      <c r="M94" s="38">
        <v>5110</v>
      </c>
      <c r="N94" s="38">
        <v>4550</v>
      </c>
    </row>
    <row r="95" spans="1:14">
      <c r="A95" s="38" t="s">
        <v>474</v>
      </c>
      <c r="B95" s="38">
        <v>900</v>
      </c>
      <c r="C95" s="40">
        <f t="shared" si="4"/>
        <v>107.59063399143893</v>
      </c>
      <c r="D95" s="38">
        <v>989</v>
      </c>
      <c r="E95" s="17">
        <v>94.7</v>
      </c>
      <c r="F95" s="38">
        <v>0.85</v>
      </c>
      <c r="G95" s="38">
        <v>1.8</v>
      </c>
      <c r="H95" s="38">
        <v>0.7</v>
      </c>
      <c r="I95" s="39">
        <v>6</v>
      </c>
      <c r="J95" s="38">
        <v>40</v>
      </c>
      <c r="K95" s="38">
        <v>736</v>
      </c>
      <c r="L95" s="38">
        <v>4500</v>
      </c>
      <c r="M95" s="38">
        <v>5410</v>
      </c>
      <c r="N95" s="38">
        <v>4850</v>
      </c>
    </row>
    <row r="96" spans="1:14">
      <c r="A96" s="38" t="s">
        <v>475</v>
      </c>
      <c r="B96" s="38">
        <v>1000</v>
      </c>
      <c r="C96" s="40">
        <f t="shared" si="4"/>
        <v>119.41904640165572</v>
      </c>
      <c r="D96" s="38">
        <v>989</v>
      </c>
      <c r="E96" s="17">
        <v>94.8</v>
      </c>
      <c r="F96" s="38">
        <v>0.85</v>
      </c>
      <c r="G96" s="38">
        <v>1.8</v>
      </c>
      <c r="H96" s="38">
        <v>0.7</v>
      </c>
      <c r="I96" s="39">
        <v>6</v>
      </c>
      <c r="J96" s="38">
        <v>47</v>
      </c>
      <c r="K96" s="38">
        <v>805</v>
      </c>
      <c r="L96" s="38">
        <v>4700</v>
      </c>
      <c r="M96" s="38">
        <v>5610</v>
      </c>
      <c r="N96" s="38">
        <v>5050</v>
      </c>
    </row>
    <row r="97" spans="1:14">
      <c r="A97" s="38" t="s">
        <v>476</v>
      </c>
      <c r="B97" s="38">
        <v>1120</v>
      </c>
      <c r="C97" s="40">
        <f t="shared" si="4"/>
        <v>132.05480885792718</v>
      </c>
      <c r="D97" s="38">
        <v>990</v>
      </c>
      <c r="E97" s="17">
        <v>94.9</v>
      </c>
      <c r="F97" s="38">
        <v>0.86</v>
      </c>
      <c r="G97" s="38">
        <v>1.8</v>
      </c>
      <c r="H97" s="38">
        <v>0.7</v>
      </c>
      <c r="I97" s="39">
        <v>6</v>
      </c>
      <c r="J97" s="38">
        <v>53</v>
      </c>
      <c r="K97" s="38">
        <v>870</v>
      </c>
      <c r="L97" s="38">
        <v>4900</v>
      </c>
      <c r="M97" s="38">
        <v>5810</v>
      </c>
      <c r="N97" s="38">
        <v>5250</v>
      </c>
    </row>
    <row r="98" spans="1:14">
      <c r="A98" s="38" t="s">
        <v>477</v>
      </c>
      <c r="B98" s="38">
        <v>1250</v>
      </c>
      <c r="C98" s="40">
        <f t="shared" si="4"/>
        <v>147.07264628184257</v>
      </c>
      <c r="D98" s="38">
        <v>990</v>
      </c>
      <c r="E98" s="17">
        <v>95.1</v>
      </c>
      <c r="F98" s="38">
        <v>0.86</v>
      </c>
      <c r="G98" s="38">
        <v>1.8</v>
      </c>
      <c r="H98" s="38">
        <v>0.7</v>
      </c>
      <c r="I98" s="39">
        <v>6</v>
      </c>
      <c r="J98" s="38">
        <v>60</v>
      </c>
      <c r="K98" s="38">
        <v>930</v>
      </c>
      <c r="L98" s="38">
        <v>5200</v>
      </c>
      <c r="M98" s="38">
        <v>6010</v>
      </c>
      <c r="N98" s="38">
        <v>5450</v>
      </c>
    </row>
    <row r="99" spans="1:14">
      <c r="A99" s="38" t="s">
        <v>556</v>
      </c>
      <c r="B99" s="38">
        <v>1120</v>
      </c>
      <c r="C99" s="40">
        <f t="shared" si="4"/>
        <v>132.05480885792718</v>
      </c>
      <c r="D99" s="38">
        <v>990</v>
      </c>
      <c r="E99" s="17">
        <v>94.9</v>
      </c>
      <c r="F99" s="38">
        <v>0.86</v>
      </c>
      <c r="G99" s="38">
        <v>1.8</v>
      </c>
      <c r="H99" s="38">
        <v>0.7</v>
      </c>
      <c r="I99" s="39">
        <v>6.5</v>
      </c>
      <c r="J99" s="38">
        <v>70</v>
      </c>
      <c r="K99" s="38">
        <v>886</v>
      </c>
      <c r="L99" s="38">
        <v>6185</v>
      </c>
      <c r="M99" s="38">
        <v>7000</v>
      </c>
      <c r="N99" s="38">
        <v>6685</v>
      </c>
    </row>
    <row r="100" spans="1:14">
      <c r="A100" s="38" t="s">
        <v>555</v>
      </c>
      <c r="B100" s="38">
        <v>1250</v>
      </c>
      <c r="C100" s="40">
        <f t="shared" si="4"/>
        <v>147.07264628184257</v>
      </c>
      <c r="D100" s="38">
        <v>990</v>
      </c>
      <c r="E100" s="17">
        <v>95.1</v>
      </c>
      <c r="F100" s="38">
        <v>0.86</v>
      </c>
      <c r="G100" s="38">
        <v>1.8</v>
      </c>
      <c r="H100" s="38">
        <v>0.7</v>
      </c>
      <c r="I100" s="39">
        <v>6.5</v>
      </c>
      <c r="J100" s="38">
        <v>75</v>
      </c>
      <c r="K100" s="38">
        <v>972</v>
      </c>
      <c r="L100" s="38">
        <v>6415</v>
      </c>
      <c r="M100" s="38">
        <v>7300</v>
      </c>
      <c r="N100" s="38">
        <v>6915</v>
      </c>
    </row>
    <row r="101" spans="1:14">
      <c r="A101" s="38" t="s">
        <v>478</v>
      </c>
      <c r="B101" s="38">
        <v>1400</v>
      </c>
      <c r="C101" s="40">
        <f t="shared" si="4"/>
        <v>164.54833719297918</v>
      </c>
      <c r="D101" s="38">
        <v>990</v>
      </c>
      <c r="E101" s="17">
        <v>95.2</v>
      </c>
      <c r="F101" s="38">
        <v>0.86</v>
      </c>
      <c r="G101" s="38">
        <v>1.8</v>
      </c>
      <c r="H101" s="38">
        <v>0.7</v>
      </c>
      <c r="I101" s="39">
        <v>6.5</v>
      </c>
      <c r="J101" s="38">
        <v>82</v>
      </c>
      <c r="K101" s="38">
        <v>1068</v>
      </c>
      <c r="L101" s="38">
        <v>6670</v>
      </c>
      <c r="M101" s="38">
        <v>7500</v>
      </c>
      <c r="N101" s="38">
        <v>7170</v>
      </c>
    </row>
    <row r="102" spans="1:14">
      <c r="A102" s="38" t="s">
        <v>479</v>
      </c>
      <c r="B102" s="38">
        <v>1600</v>
      </c>
      <c r="C102" s="40">
        <f t="shared" si="4"/>
        <v>187.85791276596152</v>
      </c>
      <c r="D102" s="38">
        <v>990</v>
      </c>
      <c r="E102" s="17">
        <v>95.3</v>
      </c>
      <c r="F102" s="38">
        <v>0.86</v>
      </c>
      <c r="G102" s="38">
        <v>1.8</v>
      </c>
      <c r="H102" s="38">
        <v>0.7</v>
      </c>
      <c r="I102" s="39">
        <v>6.5</v>
      </c>
      <c r="J102" s="38">
        <v>89</v>
      </c>
      <c r="K102" s="38">
        <v>1150</v>
      </c>
      <c r="L102" s="38">
        <v>6870</v>
      </c>
      <c r="M102" s="38">
        <v>7700</v>
      </c>
      <c r="N102" s="38">
        <v>7425</v>
      </c>
    </row>
    <row r="103" spans="1:14">
      <c r="A103" s="38" t="s">
        <v>480</v>
      </c>
      <c r="B103" s="38">
        <v>1800</v>
      </c>
      <c r="C103" s="40">
        <f t="shared" si="4"/>
        <v>211.11862130419959</v>
      </c>
      <c r="D103" s="38">
        <v>990</v>
      </c>
      <c r="E103" s="17">
        <v>95.4</v>
      </c>
      <c r="F103" s="38">
        <v>0.86</v>
      </c>
      <c r="G103" s="38">
        <v>1.8</v>
      </c>
      <c r="H103" s="38">
        <v>0.7</v>
      </c>
      <c r="I103" s="39">
        <v>6.5</v>
      </c>
      <c r="J103" s="38">
        <v>96</v>
      </c>
      <c r="K103" s="38">
        <v>1210</v>
      </c>
      <c r="L103" s="38">
        <v>7000</v>
      </c>
      <c r="M103" s="38">
        <v>7870</v>
      </c>
      <c r="N103" s="38">
        <v>7680</v>
      </c>
    </row>
    <row r="104" spans="1:14">
      <c r="A104" s="38" t="s">
        <v>558</v>
      </c>
      <c r="B104" s="38">
        <v>1600</v>
      </c>
      <c r="C104" s="40">
        <f t="shared" si="4"/>
        <v>187.85791276596152</v>
      </c>
      <c r="D104" s="38">
        <v>991</v>
      </c>
      <c r="E104" s="17">
        <v>95.3</v>
      </c>
      <c r="F104" s="38">
        <v>0.86</v>
      </c>
      <c r="G104" s="38">
        <v>1.8</v>
      </c>
      <c r="H104" s="38">
        <v>0.7</v>
      </c>
      <c r="I104" s="39">
        <v>6.5</v>
      </c>
      <c r="J104" s="38">
        <v>117</v>
      </c>
      <c r="K104" s="38">
        <v>1192</v>
      </c>
      <c r="L104" s="38">
        <v>9300</v>
      </c>
      <c r="M104" s="38">
        <v>10300</v>
      </c>
      <c r="N104" s="38">
        <v>9900</v>
      </c>
    </row>
    <row r="105" spans="1:14">
      <c r="A105" s="38" t="s">
        <v>557</v>
      </c>
      <c r="B105" s="38">
        <v>1800</v>
      </c>
      <c r="C105" s="40">
        <f t="shared" si="4"/>
        <v>211.11862130419959</v>
      </c>
      <c r="D105" s="38">
        <v>991</v>
      </c>
      <c r="E105" s="17">
        <v>95.4</v>
      </c>
      <c r="F105" s="38">
        <v>0.86</v>
      </c>
      <c r="G105" s="38">
        <v>1.8</v>
      </c>
      <c r="H105" s="38">
        <v>0.7</v>
      </c>
      <c r="I105" s="39">
        <v>6.5</v>
      </c>
      <c r="J105" s="38">
        <v>132</v>
      </c>
      <c r="K105" s="38">
        <v>1312</v>
      </c>
      <c r="L105" s="38">
        <v>9720</v>
      </c>
      <c r="M105" s="38">
        <v>10720</v>
      </c>
      <c r="N105" s="38">
        <v>10320</v>
      </c>
    </row>
    <row r="106" spans="1:14">
      <c r="A106" s="38" t="s">
        <v>481</v>
      </c>
      <c r="B106" s="38">
        <v>2000</v>
      </c>
      <c r="C106" s="40">
        <f t="shared" si="4"/>
        <v>234.08550060925904</v>
      </c>
      <c r="D106" s="38">
        <v>991</v>
      </c>
      <c r="E106" s="17">
        <v>95.6</v>
      </c>
      <c r="F106" s="38">
        <v>0.86</v>
      </c>
      <c r="G106" s="38">
        <v>1.8</v>
      </c>
      <c r="H106" s="38">
        <v>0.7</v>
      </c>
      <c r="I106" s="39">
        <v>6.5</v>
      </c>
      <c r="J106" s="38">
        <v>143</v>
      </c>
      <c r="K106" s="38">
        <v>1428</v>
      </c>
      <c r="L106" s="38">
        <v>10550</v>
      </c>
      <c r="M106" s="38">
        <v>11550</v>
      </c>
      <c r="N106" s="38">
        <v>11150</v>
      </c>
    </row>
    <row r="107" spans="1:14">
      <c r="A107" s="38" t="s">
        <v>482</v>
      </c>
      <c r="B107" s="38">
        <v>2100</v>
      </c>
      <c r="C107" s="40">
        <f t="shared" si="4"/>
        <v>245.789775639722</v>
      </c>
      <c r="D107" s="38">
        <v>991</v>
      </c>
      <c r="E107" s="17">
        <v>95.6</v>
      </c>
      <c r="F107" s="38">
        <v>0.86</v>
      </c>
      <c r="G107" s="38">
        <v>1.8</v>
      </c>
      <c r="H107" s="38">
        <v>0.7</v>
      </c>
      <c r="I107" s="39">
        <v>6.5</v>
      </c>
      <c r="J107" s="38">
        <v>154</v>
      </c>
      <c r="K107" s="38">
        <v>1544</v>
      </c>
      <c r="L107" s="38">
        <v>10950</v>
      </c>
      <c r="M107" s="38">
        <v>11950</v>
      </c>
      <c r="N107" s="38">
        <v>11550</v>
      </c>
    </row>
    <row r="108" spans="1:14">
      <c r="A108" s="38" t="s">
        <v>483</v>
      </c>
      <c r="B108" s="38">
        <v>2240</v>
      </c>
      <c r="C108" s="40">
        <f t="shared" si="4"/>
        <v>261.90180481958805</v>
      </c>
      <c r="D108" s="38">
        <v>991</v>
      </c>
      <c r="E108" s="17">
        <v>95.7</v>
      </c>
      <c r="F108" s="38">
        <v>0.86</v>
      </c>
      <c r="G108" s="38">
        <v>1.8</v>
      </c>
      <c r="H108" s="38">
        <v>0.7</v>
      </c>
      <c r="I108" s="39">
        <v>6.5</v>
      </c>
      <c r="J108" s="38">
        <v>165</v>
      </c>
      <c r="K108" s="38">
        <v>1660</v>
      </c>
      <c r="L108" s="38">
        <v>11250</v>
      </c>
      <c r="M108" s="38">
        <v>12250</v>
      </c>
      <c r="N108" s="38">
        <v>11850</v>
      </c>
    </row>
    <row r="109" spans="1:14">
      <c r="A109" s="38" t="s">
        <v>484</v>
      </c>
      <c r="B109" s="38">
        <v>2350</v>
      </c>
      <c r="C109" s="40">
        <f t="shared" si="4"/>
        <v>274.76305416340716</v>
      </c>
      <c r="D109" s="38">
        <v>991</v>
      </c>
      <c r="E109" s="17">
        <v>95.7</v>
      </c>
      <c r="F109" s="38">
        <v>0.86</v>
      </c>
      <c r="G109" s="38">
        <v>1.8</v>
      </c>
      <c r="H109" s="38">
        <v>0.7</v>
      </c>
      <c r="I109" s="39">
        <v>6.5</v>
      </c>
      <c r="J109" s="38">
        <v>177</v>
      </c>
      <c r="K109" s="38">
        <v>1776</v>
      </c>
      <c r="L109" s="38">
        <v>11500</v>
      </c>
      <c r="M109" s="38">
        <v>12500</v>
      </c>
      <c r="N109" s="38">
        <v>12100</v>
      </c>
    </row>
    <row r="110" spans="1:14">
      <c r="A110" s="38" t="s">
        <v>485</v>
      </c>
      <c r="B110" s="38">
        <v>2500</v>
      </c>
      <c r="C110" s="40">
        <f t="shared" si="4"/>
        <v>292.30112145043319</v>
      </c>
      <c r="D110" s="38">
        <v>991</v>
      </c>
      <c r="E110" s="17">
        <v>95.7</v>
      </c>
      <c r="F110" s="38">
        <v>0.86</v>
      </c>
      <c r="G110" s="38">
        <v>1.8</v>
      </c>
      <c r="H110" s="38">
        <v>0.7</v>
      </c>
      <c r="I110" s="39">
        <v>6.5</v>
      </c>
      <c r="J110" s="38">
        <v>185</v>
      </c>
      <c r="K110" s="38">
        <v>1892</v>
      </c>
      <c r="L110" s="38">
        <v>11800</v>
      </c>
      <c r="M110" s="38">
        <v>12800</v>
      </c>
      <c r="N110" s="38">
        <v>12400</v>
      </c>
    </row>
    <row r="111" spans="1:14">
      <c r="A111" s="38" t="s">
        <v>486</v>
      </c>
      <c r="B111" s="38">
        <v>220</v>
      </c>
      <c r="C111" s="39">
        <f t="shared" si="4"/>
        <v>29.46926538865214</v>
      </c>
      <c r="D111" s="38">
        <v>741</v>
      </c>
      <c r="E111" s="17">
        <v>92.1</v>
      </c>
      <c r="F111" s="38">
        <v>0.78</v>
      </c>
      <c r="G111" s="38">
        <v>1.8</v>
      </c>
      <c r="H111" s="38">
        <v>0.8</v>
      </c>
      <c r="I111" s="39">
        <v>5.5</v>
      </c>
      <c r="J111" s="38">
        <v>11</v>
      </c>
      <c r="K111" s="38">
        <v>424</v>
      </c>
      <c r="L111" s="38">
        <v>2650</v>
      </c>
      <c r="M111" s="38">
        <v>3100</v>
      </c>
      <c r="N111" s="38">
        <v>3050</v>
      </c>
    </row>
    <row r="112" spans="1:14">
      <c r="A112" s="38" t="s">
        <v>487</v>
      </c>
      <c r="B112" s="38">
        <v>250</v>
      </c>
      <c r="C112" s="39">
        <f t="shared" si="4"/>
        <v>33.028044286791989</v>
      </c>
      <c r="D112" s="38">
        <v>741</v>
      </c>
      <c r="E112" s="17">
        <v>92.2</v>
      </c>
      <c r="F112" s="38">
        <v>0.79</v>
      </c>
      <c r="G112" s="38">
        <v>1.8</v>
      </c>
      <c r="H112" s="38">
        <v>0.8</v>
      </c>
      <c r="I112" s="39">
        <v>5.5</v>
      </c>
      <c r="J112" s="38">
        <v>12</v>
      </c>
      <c r="K112" s="38">
        <v>477</v>
      </c>
      <c r="L112" s="38">
        <v>2760</v>
      </c>
      <c r="M112" s="38">
        <v>3210</v>
      </c>
      <c r="N112" s="38">
        <v>3160</v>
      </c>
    </row>
    <row r="113" spans="1:14">
      <c r="A113" s="38" t="s">
        <v>488</v>
      </c>
      <c r="B113" s="38">
        <v>280</v>
      </c>
      <c r="C113" s="39">
        <f t="shared" si="4"/>
        <v>36.911341615057218</v>
      </c>
      <c r="D113" s="38">
        <v>741</v>
      </c>
      <c r="E113" s="17">
        <v>92.4</v>
      </c>
      <c r="F113" s="38">
        <v>0.79</v>
      </c>
      <c r="G113" s="38">
        <v>1.8</v>
      </c>
      <c r="H113" s="38">
        <v>0.8</v>
      </c>
      <c r="I113" s="39">
        <v>5.5</v>
      </c>
      <c r="J113" s="38">
        <v>13</v>
      </c>
      <c r="K113" s="38">
        <v>529</v>
      </c>
      <c r="L113" s="38">
        <v>2890</v>
      </c>
      <c r="M113" s="38">
        <v>3340</v>
      </c>
      <c r="N113" s="38">
        <v>3290</v>
      </c>
    </row>
    <row r="114" spans="1:14">
      <c r="A114" s="38" t="s">
        <v>489</v>
      </c>
      <c r="B114" s="38">
        <v>315</v>
      </c>
      <c r="C114" s="39">
        <f t="shared" si="4"/>
        <v>40.873487447401658</v>
      </c>
      <c r="D114" s="38">
        <v>741</v>
      </c>
      <c r="E114" s="17">
        <v>92.7</v>
      </c>
      <c r="F114" s="41">
        <v>0.8</v>
      </c>
      <c r="G114" s="38">
        <v>1.8</v>
      </c>
      <c r="H114" s="38">
        <v>0.8</v>
      </c>
      <c r="I114" s="39">
        <v>5.5</v>
      </c>
      <c r="J114" s="38">
        <v>14</v>
      </c>
      <c r="K114" s="38">
        <v>560</v>
      </c>
      <c r="L114" s="38">
        <v>3000</v>
      </c>
      <c r="M114" s="38">
        <v>3470</v>
      </c>
      <c r="N114" s="38">
        <v>3420</v>
      </c>
    </row>
    <row r="115" spans="1:14">
      <c r="A115" s="38" t="s">
        <v>490</v>
      </c>
      <c r="B115" s="38">
        <v>355</v>
      </c>
      <c r="C115" s="39">
        <f t="shared" si="4"/>
        <v>46.014133882827643</v>
      </c>
      <c r="D115" s="38">
        <v>741</v>
      </c>
      <c r="E115" s="17">
        <v>92.8</v>
      </c>
      <c r="F115" s="41">
        <v>0.8</v>
      </c>
      <c r="G115" s="38">
        <v>1.8</v>
      </c>
      <c r="H115" s="38">
        <v>0.8</v>
      </c>
      <c r="I115" s="39">
        <v>5.5</v>
      </c>
      <c r="J115" s="38">
        <v>15</v>
      </c>
      <c r="K115" s="38">
        <v>590</v>
      </c>
      <c r="L115" s="38">
        <v>3120</v>
      </c>
      <c r="M115" s="38">
        <v>3580</v>
      </c>
      <c r="N115" s="38">
        <v>3530</v>
      </c>
    </row>
    <row r="116" spans="1:14">
      <c r="A116" s="38" t="s">
        <v>560</v>
      </c>
      <c r="B116" s="38">
        <v>315</v>
      </c>
      <c r="C116" s="39">
        <f t="shared" si="4"/>
        <v>40.873487447401658</v>
      </c>
      <c r="D116" s="38">
        <v>742</v>
      </c>
      <c r="E116" s="17">
        <v>92.7</v>
      </c>
      <c r="F116" s="41">
        <v>0.8</v>
      </c>
      <c r="G116" s="38">
        <v>1.8</v>
      </c>
      <c r="H116" s="38">
        <v>0.8</v>
      </c>
      <c r="I116" s="39">
        <v>5.5</v>
      </c>
      <c r="J116" s="38">
        <v>16</v>
      </c>
      <c r="K116" s="38">
        <v>588</v>
      </c>
      <c r="L116" s="38">
        <v>3140</v>
      </c>
      <c r="M116" s="38">
        <v>3940</v>
      </c>
      <c r="N116" s="38">
        <v>3620</v>
      </c>
    </row>
    <row r="117" spans="1:14">
      <c r="A117" s="38" t="s">
        <v>559</v>
      </c>
      <c r="B117" s="38">
        <v>355</v>
      </c>
      <c r="C117" s="39">
        <f t="shared" si="4"/>
        <v>46.014133882827643</v>
      </c>
      <c r="D117" s="38">
        <v>742</v>
      </c>
      <c r="E117" s="17">
        <v>92.8</v>
      </c>
      <c r="F117" s="41">
        <v>0.8</v>
      </c>
      <c r="G117" s="38">
        <v>1.8</v>
      </c>
      <c r="H117" s="38">
        <v>0.8</v>
      </c>
      <c r="I117" s="39">
        <v>5.5</v>
      </c>
      <c r="J117" s="38">
        <v>17</v>
      </c>
      <c r="K117" s="38">
        <v>656</v>
      </c>
      <c r="L117" s="38">
        <v>3290</v>
      </c>
      <c r="M117" s="38">
        <v>4090</v>
      </c>
      <c r="N117" s="38">
        <v>3770</v>
      </c>
    </row>
    <row r="118" spans="1:14">
      <c r="A118" s="38" t="s">
        <v>491</v>
      </c>
      <c r="B118" s="38">
        <v>400</v>
      </c>
      <c r="C118" s="39">
        <f t="shared" si="4"/>
        <v>51.735412683039883</v>
      </c>
      <c r="D118" s="38">
        <v>742</v>
      </c>
      <c r="E118" s="17">
        <v>93</v>
      </c>
      <c r="F118" s="41">
        <v>0.8</v>
      </c>
      <c r="G118" s="38">
        <v>1.8</v>
      </c>
      <c r="H118" s="38">
        <v>0.8</v>
      </c>
      <c r="I118" s="39">
        <v>5.5</v>
      </c>
      <c r="J118" s="38">
        <v>18</v>
      </c>
      <c r="K118" s="38">
        <v>731</v>
      </c>
      <c r="L118" s="38">
        <v>3340</v>
      </c>
      <c r="M118" s="38">
        <v>4140</v>
      </c>
      <c r="N118" s="38">
        <v>3820</v>
      </c>
    </row>
    <row r="119" spans="1:14">
      <c r="A119" s="38" t="s">
        <v>492</v>
      </c>
      <c r="B119" s="38">
        <v>450</v>
      </c>
      <c r="C119" s="39">
        <f t="shared" si="4"/>
        <v>57.422047732697337</v>
      </c>
      <c r="D119" s="38">
        <v>742</v>
      </c>
      <c r="E119" s="17">
        <v>93.1</v>
      </c>
      <c r="F119" s="41">
        <v>0.81</v>
      </c>
      <c r="G119" s="38">
        <v>1.8</v>
      </c>
      <c r="H119" s="38">
        <v>0.8</v>
      </c>
      <c r="I119" s="39">
        <v>5.5</v>
      </c>
      <c r="J119" s="38">
        <v>19</v>
      </c>
      <c r="K119" s="38">
        <v>813</v>
      </c>
      <c r="L119" s="38">
        <v>3470</v>
      </c>
      <c r="M119" s="38">
        <v>4270</v>
      </c>
      <c r="N119" s="38">
        <v>3950</v>
      </c>
    </row>
    <row r="120" spans="1:14">
      <c r="A120" s="38" t="s">
        <v>493</v>
      </c>
      <c r="B120" s="38">
        <v>500</v>
      </c>
      <c r="C120" s="39">
        <f t="shared" si="4"/>
        <v>63.393722802254494</v>
      </c>
      <c r="D120" s="38">
        <v>742</v>
      </c>
      <c r="E120" s="17">
        <v>93.7</v>
      </c>
      <c r="F120" s="41">
        <v>0.81</v>
      </c>
      <c r="G120" s="38">
        <v>1.8</v>
      </c>
      <c r="H120" s="38">
        <v>0.8</v>
      </c>
      <c r="I120" s="39">
        <v>5.5</v>
      </c>
      <c r="J120" s="38">
        <v>20</v>
      </c>
      <c r="K120" s="38">
        <v>850</v>
      </c>
      <c r="L120" s="38">
        <v>3590</v>
      </c>
      <c r="M120" s="38">
        <v>4400</v>
      </c>
      <c r="N120" s="38">
        <v>4050</v>
      </c>
    </row>
    <row r="121" spans="1:14">
      <c r="A121" s="38" t="s">
        <v>494</v>
      </c>
      <c r="B121" s="38">
        <v>560</v>
      </c>
      <c r="C121" s="39">
        <f t="shared" si="4"/>
        <v>70.060333156501059</v>
      </c>
      <c r="D121" s="38">
        <v>742</v>
      </c>
      <c r="E121" s="17">
        <v>93.8</v>
      </c>
      <c r="F121" s="41">
        <v>0.82</v>
      </c>
      <c r="G121" s="38">
        <v>1.8</v>
      </c>
      <c r="H121" s="38">
        <v>0.8</v>
      </c>
      <c r="I121" s="39">
        <v>5.5</v>
      </c>
      <c r="J121" s="38">
        <v>21</v>
      </c>
      <c r="K121" s="38">
        <v>920</v>
      </c>
      <c r="L121" s="38">
        <v>3720</v>
      </c>
      <c r="M121" s="38">
        <v>4530</v>
      </c>
      <c r="N121" s="38">
        <v>4200</v>
      </c>
    </row>
    <row r="122" spans="1:14">
      <c r="A122" s="38" t="s">
        <v>562</v>
      </c>
      <c r="B122" s="38">
        <v>500</v>
      </c>
      <c r="C122" s="39">
        <f t="shared" si="4"/>
        <v>63.393722802254494</v>
      </c>
      <c r="D122" s="38">
        <v>742</v>
      </c>
      <c r="E122" s="17">
        <v>93.7</v>
      </c>
      <c r="F122" s="41">
        <v>0.81</v>
      </c>
      <c r="G122" s="38">
        <v>1.8</v>
      </c>
      <c r="H122" s="38">
        <v>0.8</v>
      </c>
      <c r="I122" s="39">
        <v>5.5</v>
      </c>
      <c r="J122" s="38">
        <v>30</v>
      </c>
      <c r="K122" s="38">
        <v>894</v>
      </c>
      <c r="L122" s="38">
        <v>4000</v>
      </c>
      <c r="M122" s="38">
        <v>4910</v>
      </c>
      <c r="N122" s="38">
        <v>4350</v>
      </c>
    </row>
    <row r="123" spans="1:14">
      <c r="A123" s="38" t="s">
        <v>561</v>
      </c>
      <c r="B123" s="38">
        <v>560</v>
      </c>
      <c r="C123" s="39">
        <f t="shared" si="4"/>
        <v>70.060333156501059</v>
      </c>
      <c r="D123" s="38">
        <v>742</v>
      </c>
      <c r="E123" s="17">
        <v>93.8</v>
      </c>
      <c r="F123" s="41">
        <v>0.82</v>
      </c>
      <c r="G123" s="38">
        <v>1.8</v>
      </c>
      <c r="H123" s="38">
        <v>0.8</v>
      </c>
      <c r="I123" s="39">
        <v>5.5</v>
      </c>
      <c r="J123" s="38">
        <v>34</v>
      </c>
      <c r="K123" s="38">
        <v>988</v>
      </c>
      <c r="L123" s="38">
        <v>4150</v>
      </c>
      <c r="M123" s="38">
        <v>5060</v>
      </c>
      <c r="N123" s="38">
        <v>4500</v>
      </c>
    </row>
    <row r="124" spans="1:14">
      <c r="A124" s="38" t="s">
        <v>495</v>
      </c>
      <c r="B124" s="38">
        <v>630</v>
      </c>
      <c r="C124" s="39">
        <f t="shared" si="4"/>
        <v>78.733936702234004</v>
      </c>
      <c r="D124" s="38">
        <v>743</v>
      </c>
      <c r="E124" s="17">
        <v>93.9</v>
      </c>
      <c r="F124" s="41">
        <v>0.82</v>
      </c>
      <c r="G124" s="38">
        <v>1.8</v>
      </c>
      <c r="H124" s="38">
        <v>0.8</v>
      </c>
      <c r="I124" s="39">
        <v>5.5</v>
      </c>
      <c r="J124" s="38">
        <v>38</v>
      </c>
      <c r="K124" s="38">
        <v>1098</v>
      </c>
      <c r="L124" s="38">
        <v>4350</v>
      </c>
      <c r="M124" s="38">
        <v>5260</v>
      </c>
      <c r="N124" s="38">
        <v>4700</v>
      </c>
    </row>
    <row r="125" spans="1:14">
      <c r="A125" s="38" t="s">
        <v>496</v>
      </c>
      <c r="B125" s="38">
        <v>710</v>
      </c>
      <c r="C125" s="39">
        <f t="shared" si="4"/>
        <v>88.637501283371151</v>
      </c>
      <c r="D125" s="38">
        <v>744</v>
      </c>
      <c r="E125" s="17">
        <v>94</v>
      </c>
      <c r="F125" s="41">
        <v>0.82</v>
      </c>
      <c r="G125" s="38">
        <v>1.8</v>
      </c>
      <c r="H125" s="38">
        <v>0.8</v>
      </c>
      <c r="I125" s="39">
        <v>5.5</v>
      </c>
      <c r="J125" s="38">
        <v>42</v>
      </c>
      <c r="K125" s="38">
        <v>1222</v>
      </c>
      <c r="L125" s="38">
        <v>4500</v>
      </c>
      <c r="M125" s="38">
        <v>5410</v>
      </c>
      <c r="N125" s="38">
        <v>4850</v>
      </c>
    </row>
    <row r="126" spans="1:14">
      <c r="A126" s="38" t="s">
        <v>497</v>
      </c>
      <c r="B126" s="38">
        <v>800</v>
      </c>
      <c r="C126" s="39">
        <f t="shared" si="4"/>
        <v>97.288310171321584</v>
      </c>
      <c r="D126" s="38">
        <v>744</v>
      </c>
      <c r="E126" s="17">
        <v>94.2</v>
      </c>
      <c r="F126" s="41">
        <v>0.84</v>
      </c>
      <c r="G126" s="38">
        <v>1.8</v>
      </c>
      <c r="H126" s="38">
        <v>0.8</v>
      </c>
      <c r="I126" s="39">
        <v>5.5</v>
      </c>
      <c r="J126" s="38">
        <v>46</v>
      </c>
      <c r="K126" s="38">
        <v>1245</v>
      </c>
      <c r="L126" s="38">
        <v>4650</v>
      </c>
      <c r="M126" s="38">
        <v>5560</v>
      </c>
      <c r="N126" s="38">
        <v>5000</v>
      </c>
    </row>
    <row r="127" spans="1:14">
      <c r="A127" s="38" t="s">
        <v>498</v>
      </c>
      <c r="B127" s="38">
        <v>900</v>
      </c>
      <c r="C127" s="40">
        <f t="shared" ref="C127:C187" si="6">B127/6/F127/E127/1.732*100</f>
        <v>109.33328388553348</v>
      </c>
      <c r="D127" s="38">
        <v>744</v>
      </c>
      <c r="E127" s="17">
        <v>94.3</v>
      </c>
      <c r="F127" s="41">
        <v>0.84</v>
      </c>
      <c r="G127" s="38">
        <v>1.8</v>
      </c>
      <c r="H127" s="38">
        <v>0.8</v>
      </c>
      <c r="I127" s="39">
        <v>5.5</v>
      </c>
      <c r="J127" s="38">
        <v>50</v>
      </c>
      <c r="K127" s="38">
        <v>1270</v>
      </c>
      <c r="L127" s="38">
        <v>4800</v>
      </c>
      <c r="M127" s="38">
        <v>5710</v>
      </c>
      <c r="N127" s="38">
        <v>5150</v>
      </c>
    </row>
    <row r="128" spans="1:14">
      <c r="A128" s="38" t="s">
        <v>564</v>
      </c>
      <c r="B128" s="38">
        <v>800</v>
      </c>
      <c r="C128" s="39">
        <f t="shared" si="6"/>
        <v>97.288310171321584</v>
      </c>
      <c r="D128" s="38">
        <v>743</v>
      </c>
      <c r="E128" s="17">
        <v>94.2</v>
      </c>
      <c r="F128" s="41">
        <v>0.84</v>
      </c>
      <c r="G128" s="38">
        <v>1.8</v>
      </c>
      <c r="H128" s="38">
        <v>0.7</v>
      </c>
      <c r="I128" s="39">
        <v>6</v>
      </c>
      <c r="J128" s="38">
        <v>87</v>
      </c>
      <c r="K128" s="38">
        <v>1357</v>
      </c>
      <c r="L128" s="38">
        <v>6130</v>
      </c>
      <c r="M128" s="38">
        <v>7100</v>
      </c>
      <c r="N128" s="38">
        <v>6630</v>
      </c>
    </row>
    <row r="129" spans="1:14">
      <c r="A129" s="38" t="s">
        <v>563</v>
      </c>
      <c r="B129" s="38">
        <v>900</v>
      </c>
      <c r="C129" s="40">
        <f t="shared" si="6"/>
        <v>109.33328388553348</v>
      </c>
      <c r="D129" s="38">
        <v>743</v>
      </c>
      <c r="E129" s="17">
        <v>94.3</v>
      </c>
      <c r="F129" s="41">
        <v>0.84</v>
      </c>
      <c r="G129" s="38">
        <v>1.8</v>
      </c>
      <c r="H129" s="38">
        <v>0.7</v>
      </c>
      <c r="I129" s="39">
        <v>6</v>
      </c>
      <c r="J129" s="38">
        <v>92</v>
      </c>
      <c r="K129" s="38">
        <v>1505</v>
      </c>
      <c r="L129" s="38">
        <v>6325</v>
      </c>
      <c r="M129" s="38">
        <v>7250</v>
      </c>
      <c r="N129" s="38">
        <v>6825</v>
      </c>
    </row>
    <row r="130" spans="1:14">
      <c r="A130" s="38" t="s">
        <v>499</v>
      </c>
      <c r="B130" s="38">
        <v>1000</v>
      </c>
      <c r="C130" s="40">
        <f t="shared" si="6"/>
        <v>121.35273858763895</v>
      </c>
      <c r="D130" s="38">
        <v>743</v>
      </c>
      <c r="E130" s="17">
        <v>94.4</v>
      </c>
      <c r="F130" s="41">
        <v>0.84</v>
      </c>
      <c r="G130" s="38">
        <v>1.8</v>
      </c>
      <c r="H130" s="38">
        <v>0.7</v>
      </c>
      <c r="I130" s="39">
        <v>6</v>
      </c>
      <c r="J130" s="38">
        <v>102</v>
      </c>
      <c r="K130" s="38">
        <v>1650</v>
      </c>
      <c r="L130" s="38">
        <v>6473</v>
      </c>
      <c r="M130" s="38">
        <v>7330</v>
      </c>
      <c r="N130" s="38">
        <v>6973</v>
      </c>
    </row>
    <row r="131" spans="1:14">
      <c r="A131" s="38" t="s">
        <v>500</v>
      </c>
      <c r="B131" s="38">
        <v>1120</v>
      </c>
      <c r="C131" s="40">
        <f t="shared" si="6"/>
        <v>135.77124175019992</v>
      </c>
      <c r="D131" s="38">
        <v>743</v>
      </c>
      <c r="E131" s="17">
        <v>94.5</v>
      </c>
      <c r="F131" s="41">
        <v>0.84</v>
      </c>
      <c r="G131" s="38">
        <v>1.8</v>
      </c>
      <c r="H131" s="38">
        <v>0.7</v>
      </c>
      <c r="I131" s="39">
        <v>6</v>
      </c>
      <c r="J131" s="38">
        <v>112</v>
      </c>
      <c r="K131" s="38">
        <v>1720</v>
      </c>
      <c r="L131" s="38">
        <v>6620</v>
      </c>
      <c r="M131" s="38">
        <v>7410</v>
      </c>
      <c r="N131" s="38">
        <v>7121</v>
      </c>
    </row>
    <row r="132" spans="1:14">
      <c r="A132" s="38" t="s">
        <v>501</v>
      </c>
      <c r="B132" s="38">
        <v>1250</v>
      </c>
      <c r="C132" s="40">
        <f t="shared" si="6"/>
        <v>151.21038176706861</v>
      </c>
      <c r="D132" s="38">
        <v>743</v>
      </c>
      <c r="E132" s="17">
        <v>94.7</v>
      </c>
      <c r="F132" s="41">
        <v>0.84</v>
      </c>
      <c r="G132" s="38">
        <v>1.8</v>
      </c>
      <c r="H132" s="38">
        <v>0.7</v>
      </c>
      <c r="I132" s="39">
        <v>6</v>
      </c>
      <c r="J132" s="38">
        <v>122</v>
      </c>
      <c r="K132" s="38">
        <v>1810</v>
      </c>
      <c r="L132" s="38">
        <v>6770</v>
      </c>
      <c r="M132" s="38">
        <v>7490</v>
      </c>
      <c r="N132" s="38">
        <v>7269</v>
      </c>
    </row>
    <row r="133" spans="1:14">
      <c r="A133" s="38" t="s">
        <v>566</v>
      </c>
      <c r="B133" s="38">
        <v>1120</v>
      </c>
      <c r="C133" s="40">
        <f t="shared" si="6"/>
        <v>135.77124175019992</v>
      </c>
      <c r="D133" s="38">
        <v>744</v>
      </c>
      <c r="E133" s="17">
        <v>94.5</v>
      </c>
      <c r="F133" s="41">
        <v>0.84</v>
      </c>
      <c r="G133" s="38">
        <v>1.8</v>
      </c>
      <c r="H133" s="38">
        <v>0.7</v>
      </c>
      <c r="I133" s="39">
        <v>6</v>
      </c>
      <c r="J133" s="38">
        <v>137</v>
      </c>
      <c r="K133" s="38">
        <v>1820</v>
      </c>
      <c r="L133" s="38">
        <v>9620</v>
      </c>
      <c r="M133" s="38">
        <v>10620</v>
      </c>
      <c r="N133" s="38">
        <v>10220</v>
      </c>
    </row>
    <row r="134" spans="1:14">
      <c r="A134" s="38" t="s">
        <v>565</v>
      </c>
      <c r="B134" s="38">
        <v>1250</v>
      </c>
      <c r="C134" s="40">
        <f t="shared" si="6"/>
        <v>151.21038176706861</v>
      </c>
      <c r="D134" s="38">
        <v>744</v>
      </c>
      <c r="E134" s="17">
        <v>94.7</v>
      </c>
      <c r="F134" s="41">
        <v>0.84</v>
      </c>
      <c r="G134" s="38">
        <v>1.8</v>
      </c>
      <c r="H134" s="38">
        <v>0.7</v>
      </c>
      <c r="I134" s="39">
        <v>6</v>
      </c>
      <c r="J134" s="38">
        <v>151</v>
      </c>
      <c r="K134" s="38">
        <v>2001</v>
      </c>
      <c r="L134" s="38">
        <v>10200</v>
      </c>
      <c r="M134" s="38">
        <v>11200</v>
      </c>
      <c r="N134" s="38">
        <v>10800</v>
      </c>
    </row>
    <row r="135" spans="1:14">
      <c r="A135" s="38" t="s">
        <v>502</v>
      </c>
      <c r="B135" s="38">
        <v>1400</v>
      </c>
      <c r="C135" s="40">
        <f t="shared" si="6"/>
        <v>169.17698240234563</v>
      </c>
      <c r="D135" s="38">
        <v>744</v>
      </c>
      <c r="E135" s="17">
        <v>94.8</v>
      </c>
      <c r="F135" s="41">
        <v>0.84</v>
      </c>
      <c r="G135" s="38">
        <v>1.8</v>
      </c>
      <c r="H135" s="38">
        <v>0.7</v>
      </c>
      <c r="I135" s="39">
        <v>6</v>
      </c>
      <c r="J135" s="38">
        <v>160</v>
      </c>
      <c r="K135" s="38">
        <v>2204</v>
      </c>
      <c r="L135" s="38">
        <v>10570</v>
      </c>
      <c r="M135" s="38">
        <v>11570</v>
      </c>
      <c r="N135" s="38">
        <v>11170</v>
      </c>
    </row>
    <row r="136" spans="1:14">
      <c r="A136" s="38" t="s">
        <v>503</v>
      </c>
      <c r="B136" s="38">
        <v>1600</v>
      </c>
      <c r="C136" s="40">
        <f t="shared" si="6"/>
        <v>193.14138710513163</v>
      </c>
      <c r="D136" s="38">
        <v>744</v>
      </c>
      <c r="E136" s="17">
        <v>94.9</v>
      </c>
      <c r="F136" s="41">
        <v>0.84</v>
      </c>
      <c r="G136" s="38">
        <v>1.8</v>
      </c>
      <c r="H136" s="38">
        <v>0.7</v>
      </c>
      <c r="I136" s="39">
        <v>6</v>
      </c>
      <c r="J136" s="38">
        <v>168</v>
      </c>
      <c r="K136" s="38">
        <v>2468</v>
      </c>
      <c r="L136" s="38">
        <v>10920</v>
      </c>
      <c r="M136" s="38">
        <v>11920</v>
      </c>
      <c r="N136" s="38">
        <v>11520</v>
      </c>
    </row>
    <row r="137" spans="1:14">
      <c r="A137" s="38" t="s">
        <v>504</v>
      </c>
      <c r="B137" s="38">
        <v>1800</v>
      </c>
      <c r="C137" s="40">
        <f t="shared" si="6"/>
        <v>217.05534042959599</v>
      </c>
      <c r="D137" s="38">
        <v>744</v>
      </c>
      <c r="E137" s="17">
        <v>95</v>
      </c>
      <c r="F137" s="41">
        <v>0.84</v>
      </c>
      <c r="G137" s="38">
        <v>1.8</v>
      </c>
      <c r="H137" s="38">
        <v>0.7</v>
      </c>
      <c r="I137" s="39">
        <v>6</v>
      </c>
      <c r="J137" s="38">
        <v>176</v>
      </c>
      <c r="K137" s="38">
        <v>2700</v>
      </c>
      <c r="L137" s="38">
        <v>11270</v>
      </c>
      <c r="M137" s="38">
        <v>12250</v>
      </c>
      <c r="N137" s="38">
        <v>11850</v>
      </c>
    </row>
    <row r="138" spans="1:14">
      <c r="A138" s="38" t="s">
        <v>505</v>
      </c>
      <c r="B138" s="38">
        <v>2000</v>
      </c>
      <c r="C138" s="40">
        <f t="shared" si="6"/>
        <v>240.66593535027559</v>
      </c>
      <c r="D138" s="38">
        <v>744</v>
      </c>
      <c r="E138" s="17">
        <v>95.2</v>
      </c>
      <c r="F138" s="41">
        <v>0.84</v>
      </c>
      <c r="G138" s="38">
        <v>1.8</v>
      </c>
      <c r="H138" s="38">
        <v>0.7</v>
      </c>
      <c r="I138" s="39">
        <v>6</v>
      </c>
      <c r="J138" s="38">
        <v>182</v>
      </c>
      <c r="K138" s="38">
        <v>2940</v>
      </c>
      <c r="L138" s="38">
        <v>11620</v>
      </c>
      <c r="M138" s="38">
        <v>12550</v>
      </c>
      <c r="N138" s="38">
        <v>12150</v>
      </c>
    </row>
    <row r="139" spans="1:14">
      <c r="A139" s="38" t="s">
        <v>506</v>
      </c>
      <c r="B139" s="38">
        <v>220</v>
      </c>
      <c r="C139" s="39">
        <f t="shared" si="6"/>
        <v>30.113555809874565</v>
      </c>
      <c r="D139" s="38">
        <v>593</v>
      </c>
      <c r="E139" s="38">
        <v>91.3</v>
      </c>
      <c r="F139" s="41">
        <v>0.77</v>
      </c>
      <c r="G139" s="38">
        <v>1.8</v>
      </c>
      <c r="H139" s="38">
        <v>0.8</v>
      </c>
      <c r="I139" s="39">
        <v>5.5</v>
      </c>
      <c r="J139" s="38">
        <v>13</v>
      </c>
      <c r="K139" s="38">
        <v>573</v>
      </c>
      <c r="L139" s="38">
        <v>2920</v>
      </c>
      <c r="M139" s="38">
        <v>3370</v>
      </c>
      <c r="N139" s="38">
        <v>3320</v>
      </c>
    </row>
    <row r="140" spans="1:14">
      <c r="A140" s="38" t="s">
        <v>507</v>
      </c>
      <c r="B140" s="38">
        <v>250</v>
      </c>
      <c r="C140" s="39">
        <f t="shared" si="6"/>
        <v>33.707393719508964</v>
      </c>
      <c r="D140" s="38">
        <v>593</v>
      </c>
      <c r="E140" s="38">
        <v>91.5</v>
      </c>
      <c r="F140" s="41">
        <v>0.78</v>
      </c>
      <c r="G140" s="38">
        <v>1.8</v>
      </c>
      <c r="H140" s="38">
        <v>0.8</v>
      </c>
      <c r="I140" s="39">
        <v>5.5</v>
      </c>
      <c r="J140" s="38">
        <v>14</v>
      </c>
      <c r="K140" s="38">
        <v>595</v>
      </c>
      <c r="L140" s="38">
        <v>3000</v>
      </c>
      <c r="M140" s="38">
        <v>3450</v>
      </c>
      <c r="N140" s="38">
        <v>3400</v>
      </c>
    </row>
    <row r="141" spans="1:14">
      <c r="A141" s="38" t="s">
        <v>508</v>
      </c>
      <c r="B141" s="38">
        <v>280</v>
      </c>
      <c r="C141" s="39">
        <f t="shared" si="6"/>
        <v>37.669942294168798</v>
      </c>
      <c r="D141" s="38">
        <v>593</v>
      </c>
      <c r="E141" s="38">
        <v>91.7</v>
      </c>
      <c r="F141" s="41">
        <v>0.78</v>
      </c>
      <c r="G141" s="38">
        <v>1.8</v>
      </c>
      <c r="H141" s="38">
        <v>0.8</v>
      </c>
      <c r="I141" s="39">
        <v>5.5</v>
      </c>
      <c r="J141" s="38">
        <v>15</v>
      </c>
      <c r="K141" s="38">
        <v>617</v>
      </c>
      <c r="L141" s="38">
        <v>3080</v>
      </c>
      <c r="M141" s="38">
        <v>3530</v>
      </c>
      <c r="N141" s="38">
        <v>3470</v>
      </c>
    </row>
    <row r="142" spans="1:14">
      <c r="A142" s="38" t="s">
        <v>569</v>
      </c>
      <c r="B142" s="38">
        <v>220</v>
      </c>
      <c r="C142" s="39">
        <f t="shared" si="6"/>
        <v>30.113555809874565</v>
      </c>
      <c r="D142" s="38">
        <v>592</v>
      </c>
      <c r="E142" s="38">
        <v>91.3</v>
      </c>
      <c r="F142" s="41">
        <v>0.77</v>
      </c>
      <c r="G142" s="38">
        <v>1.8</v>
      </c>
      <c r="H142" s="38">
        <v>0.8</v>
      </c>
      <c r="I142" s="39">
        <v>5.5</v>
      </c>
      <c r="J142" s="38">
        <v>19</v>
      </c>
      <c r="K142" s="38">
        <v>729</v>
      </c>
      <c r="L142" s="38">
        <v>3060</v>
      </c>
      <c r="M142" s="38">
        <v>3860</v>
      </c>
      <c r="N142" s="38">
        <v>3540</v>
      </c>
    </row>
    <row r="143" spans="1:14">
      <c r="A143" s="38" t="s">
        <v>568</v>
      </c>
      <c r="B143" s="38">
        <v>250</v>
      </c>
      <c r="C143" s="39">
        <f t="shared" si="6"/>
        <v>33.707393719508964</v>
      </c>
      <c r="D143" s="38">
        <v>592</v>
      </c>
      <c r="E143" s="38">
        <v>91.5</v>
      </c>
      <c r="F143" s="41">
        <v>0.78</v>
      </c>
      <c r="G143" s="38">
        <v>1.8</v>
      </c>
      <c r="H143" s="38">
        <v>0.8</v>
      </c>
      <c r="I143" s="39">
        <v>5.5</v>
      </c>
      <c r="J143" s="38">
        <v>20</v>
      </c>
      <c r="K143" s="38">
        <v>820</v>
      </c>
      <c r="L143" s="38">
        <v>3140</v>
      </c>
      <c r="M143" s="38">
        <v>3940</v>
      </c>
      <c r="N143" s="38">
        <v>3620</v>
      </c>
    </row>
    <row r="144" spans="1:14">
      <c r="A144" s="38" t="s">
        <v>567</v>
      </c>
      <c r="B144" s="38">
        <v>280</v>
      </c>
      <c r="C144" s="39">
        <f t="shared" si="6"/>
        <v>37.669942294168798</v>
      </c>
      <c r="D144" s="38">
        <v>592</v>
      </c>
      <c r="E144" s="38">
        <v>91.7</v>
      </c>
      <c r="F144" s="41">
        <v>0.78</v>
      </c>
      <c r="G144" s="38">
        <v>1.8</v>
      </c>
      <c r="H144" s="38">
        <v>0.8</v>
      </c>
      <c r="I144" s="39">
        <v>5.5</v>
      </c>
      <c r="J144" s="38">
        <v>22</v>
      </c>
      <c r="K144" s="38">
        <v>910</v>
      </c>
      <c r="L144" s="38">
        <v>3270</v>
      </c>
      <c r="M144" s="38">
        <v>4070</v>
      </c>
      <c r="N144" s="38">
        <v>3750</v>
      </c>
    </row>
    <row r="145" spans="1:14">
      <c r="A145" s="38" t="s">
        <v>509</v>
      </c>
      <c r="B145" s="38">
        <v>315</v>
      </c>
      <c r="C145" s="39">
        <f t="shared" si="6"/>
        <v>41.751185646193676</v>
      </c>
      <c r="D145" s="38">
        <v>592</v>
      </c>
      <c r="E145" s="38">
        <v>91.9</v>
      </c>
      <c r="F145" s="41">
        <v>0.79</v>
      </c>
      <c r="G145" s="38">
        <v>1.8</v>
      </c>
      <c r="H145" s="38">
        <v>0.8</v>
      </c>
      <c r="I145" s="39">
        <v>5.5</v>
      </c>
      <c r="J145" s="38">
        <v>24</v>
      </c>
      <c r="K145" s="38">
        <v>1014</v>
      </c>
      <c r="L145" s="38">
        <v>3330</v>
      </c>
      <c r="M145" s="38">
        <v>4130</v>
      </c>
      <c r="N145" s="38">
        <v>3810</v>
      </c>
    </row>
    <row r="146" spans="1:14">
      <c r="A146" s="38" t="s">
        <v>510</v>
      </c>
      <c r="B146" s="38">
        <v>355</v>
      </c>
      <c r="C146" s="39">
        <f t="shared" si="6"/>
        <v>46.950745604820341</v>
      </c>
      <c r="D146" s="38">
        <v>592</v>
      </c>
      <c r="E146" s="38">
        <v>92.1</v>
      </c>
      <c r="F146" s="41">
        <v>0.79</v>
      </c>
      <c r="G146" s="38">
        <v>1.8</v>
      </c>
      <c r="H146" s="38">
        <v>0.8</v>
      </c>
      <c r="I146" s="39">
        <v>5.5</v>
      </c>
      <c r="J146" s="38">
        <v>25</v>
      </c>
      <c r="K146" s="38">
        <v>1131</v>
      </c>
      <c r="L146" s="38">
        <v>3450</v>
      </c>
      <c r="M146" s="38">
        <v>4250</v>
      </c>
      <c r="N146" s="38">
        <v>3930</v>
      </c>
    </row>
    <row r="147" spans="1:14">
      <c r="A147" s="38" t="s">
        <v>511</v>
      </c>
      <c r="B147" s="38">
        <v>400</v>
      </c>
      <c r="C147" s="39">
        <f t="shared" si="6"/>
        <v>51.958891787502267</v>
      </c>
      <c r="D147" s="38">
        <v>592</v>
      </c>
      <c r="E147" s="38">
        <v>92.6</v>
      </c>
      <c r="F147" s="41">
        <v>0.8</v>
      </c>
      <c r="G147" s="38">
        <v>1.8</v>
      </c>
      <c r="H147" s="38">
        <v>0.8</v>
      </c>
      <c r="I147" s="39">
        <v>5.5</v>
      </c>
      <c r="J147" s="38">
        <v>26</v>
      </c>
      <c r="K147" s="38">
        <v>1200</v>
      </c>
      <c r="L147" s="38">
        <v>3570</v>
      </c>
      <c r="M147" s="38">
        <v>4370</v>
      </c>
      <c r="N147" s="38">
        <v>4050</v>
      </c>
    </row>
    <row r="148" spans="1:14">
      <c r="A148" s="38" t="s">
        <v>512</v>
      </c>
      <c r="B148" s="38">
        <v>450</v>
      </c>
      <c r="C148" s="39">
        <f t="shared" si="6"/>
        <v>58.39069635343094</v>
      </c>
      <c r="D148" s="38">
        <v>592</v>
      </c>
      <c r="E148" s="38">
        <v>92.7</v>
      </c>
      <c r="F148" s="41">
        <v>0.8</v>
      </c>
      <c r="G148" s="38">
        <v>1.8</v>
      </c>
      <c r="H148" s="38">
        <v>0.8</v>
      </c>
      <c r="I148" s="39">
        <v>5.5</v>
      </c>
      <c r="J148" s="38">
        <v>27</v>
      </c>
      <c r="K148" s="38">
        <v>1280</v>
      </c>
      <c r="L148" s="38">
        <v>3690</v>
      </c>
      <c r="M148" s="38">
        <v>4490</v>
      </c>
      <c r="N148" s="38">
        <v>4170</v>
      </c>
    </row>
    <row r="149" spans="1:14">
      <c r="A149" s="38" t="s">
        <v>571</v>
      </c>
      <c r="B149" s="38">
        <v>400</v>
      </c>
      <c r="C149" s="39">
        <f t="shared" si="6"/>
        <v>51.958891787502267</v>
      </c>
      <c r="D149" s="38">
        <v>592</v>
      </c>
      <c r="E149" s="38">
        <v>92.6</v>
      </c>
      <c r="F149" s="41">
        <v>0.8</v>
      </c>
      <c r="G149" s="38">
        <v>1.8</v>
      </c>
      <c r="H149" s="38">
        <v>0.8</v>
      </c>
      <c r="I149" s="39">
        <v>5.5</v>
      </c>
      <c r="J149" s="38">
        <v>36</v>
      </c>
      <c r="K149" s="38">
        <v>1261</v>
      </c>
      <c r="L149" s="38">
        <v>4000</v>
      </c>
      <c r="M149" s="38">
        <v>4910</v>
      </c>
      <c r="N149" s="38">
        <v>4350</v>
      </c>
    </row>
    <row r="150" spans="1:14">
      <c r="A150" s="38" t="s">
        <v>570</v>
      </c>
      <c r="B150" s="38">
        <v>450</v>
      </c>
      <c r="C150" s="39">
        <f t="shared" si="6"/>
        <v>58.39069635343094</v>
      </c>
      <c r="D150" s="38">
        <v>593</v>
      </c>
      <c r="E150" s="38">
        <v>92.7</v>
      </c>
      <c r="F150" s="41">
        <v>0.8</v>
      </c>
      <c r="G150" s="38">
        <v>1.8</v>
      </c>
      <c r="H150" s="38">
        <v>0.8</v>
      </c>
      <c r="I150" s="39">
        <v>5.5</v>
      </c>
      <c r="J150" s="38">
        <v>38</v>
      </c>
      <c r="K150" s="38">
        <v>1404</v>
      </c>
      <c r="L150" s="38">
        <v>4150</v>
      </c>
      <c r="M150" s="38">
        <v>5060</v>
      </c>
      <c r="N150" s="38">
        <v>4500</v>
      </c>
    </row>
    <row r="151" spans="1:14">
      <c r="A151" s="38" t="s">
        <v>513</v>
      </c>
      <c r="B151" s="38">
        <v>500</v>
      </c>
      <c r="C151" s="39">
        <f t="shared" si="6"/>
        <v>64.669265853799857</v>
      </c>
      <c r="D151" s="38">
        <v>594</v>
      </c>
      <c r="E151" s="39">
        <v>93</v>
      </c>
      <c r="F151" s="41">
        <v>0.8</v>
      </c>
      <c r="G151" s="38">
        <v>1.8</v>
      </c>
      <c r="H151" s="38">
        <v>0.8</v>
      </c>
      <c r="I151" s="39">
        <v>5.5</v>
      </c>
      <c r="J151" s="38">
        <v>42</v>
      </c>
      <c r="K151" s="38">
        <v>1544</v>
      </c>
      <c r="L151" s="38">
        <v>4300</v>
      </c>
      <c r="M151" s="38">
        <v>5210</v>
      </c>
      <c r="N151" s="38">
        <v>4650</v>
      </c>
    </row>
    <row r="152" spans="1:14">
      <c r="A152" s="38" t="s">
        <v>514</v>
      </c>
      <c r="B152" s="38">
        <v>560</v>
      </c>
      <c r="C152" s="39">
        <f t="shared" si="6"/>
        <v>72.351780143198638</v>
      </c>
      <c r="D152" s="38">
        <v>594</v>
      </c>
      <c r="E152" s="38">
        <v>93.1</v>
      </c>
      <c r="F152" s="41">
        <v>0.8</v>
      </c>
      <c r="G152" s="38">
        <v>1.8</v>
      </c>
      <c r="H152" s="38">
        <v>0.8</v>
      </c>
      <c r="I152" s="39">
        <v>5.5</v>
      </c>
      <c r="J152" s="38">
        <v>45</v>
      </c>
      <c r="K152" s="38">
        <v>1711</v>
      </c>
      <c r="L152" s="38">
        <v>4450</v>
      </c>
      <c r="M152" s="38">
        <v>5315</v>
      </c>
      <c r="N152" s="38">
        <v>4800</v>
      </c>
    </row>
    <row r="153" spans="1:14">
      <c r="A153" s="38" t="s">
        <v>515</v>
      </c>
      <c r="B153" s="38">
        <v>630</v>
      </c>
      <c r="C153" s="39">
        <f t="shared" si="6"/>
        <v>81.308418162535062</v>
      </c>
      <c r="D153" s="38">
        <v>595</v>
      </c>
      <c r="E153" s="38">
        <v>93.2</v>
      </c>
      <c r="F153" s="41">
        <v>0.8</v>
      </c>
      <c r="G153" s="38">
        <v>1.8</v>
      </c>
      <c r="H153" s="38">
        <v>0.8</v>
      </c>
      <c r="I153" s="39">
        <v>5.5</v>
      </c>
      <c r="J153" s="38">
        <v>52</v>
      </c>
      <c r="K153" s="38">
        <v>1902</v>
      </c>
      <c r="L153" s="38">
        <v>4650</v>
      </c>
      <c r="M153" s="38">
        <v>5500</v>
      </c>
      <c r="N153" s="38">
        <v>5000</v>
      </c>
    </row>
    <row r="154" spans="1:14">
      <c r="A154" s="38" t="s">
        <v>516</v>
      </c>
      <c r="B154" s="38">
        <v>710</v>
      </c>
      <c r="C154" s="39">
        <f t="shared" si="6"/>
        <v>89.206907073200085</v>
      </c>
      <c r="D154" s="38">
        <v>593</v>
      </c>
      <c r="E154" s="38">
        <v>93.4</v>
      </c>
      <c r="F154" s="41">
        <v>0.82</v>
      </c>
      <c r="G154" s="38">
        <v>1.8</v>
      </c>
      <c r="H154" s="38">
        <v>0.8</v>
      </c>
      <c r="I154" s="39">
        <v>5.5</v>
      </c>
      <c r="J154" s="38">
        <v>55</v>
      </c>
      <c r="K154" s="38">
        <v>2030</v>
      </c>
      <c r="L154" s="38">
        <v>4850</v>
      </c>
      <c r="M154" s="38">
        <v>5685</v>
      </c>
      <c r="N154" s="38">
        <v>5185</v>
      </c>
    </row>
    <row r="155" spans="1:14">
      <c r="A155" s="38" t="s">
        <v>517</v>
      </c>
      <c r="B155" s="38">
        <v>800</v>
      </c>
      <c r="C155" s="40">
        <f t="shared" si="6"/>
        <v>100.19300579478274</v>
      </c>
      <c r="D155" s="38">
        <v>593</v>
      </c>
      <c r="E155" s="38">
        <v>93.7</v>
      </c>
      <c r="F155" s="41">
        <v>0.82</v>
      </c>
      <c r="G155" s="38">
        <v>1.8</v>
      </c>
      <c r="H155" s="38">
        <v>0.8</v>
      </c>
      <c r="I155" s="39">
        <v>5.5</v>
      </c>
      <c r="J155" s="38">
        <v>59</v>
      </c>
      <c r="K155" s="38">
        <v>2110</v>
      </c>
      <c r="L155" s="38">
        <v>5050</v>
      </c>
      <c r="M155" s="38">
        <v>5870</v>
      </c>
      <c r="N155" s="38">
        <v>5370</v>
      </c>
    </row>
    <row r="156" spans="1:14">
      <c r="A156" s="38" t="s">
        <v>573</v>
      </c>
      <c r="B156" s="38">
        <v>710</v>
      </c>
      <c r="C156" s="39">
        <f t="shared" si="6"/>
        <v>89.206907073200085</v>
      </c>
      <c r="D156" s="38">
        <v>593</v>
      </c>
      <c r="E156" s="38">
        <v>93.4</v>
      </c>
      <c r="F156" s="41">
        <v>0.82</v>
      </c>
      <c r="G156" s="38">
        <v>1.8</v>
      </c>
      <c r="H156" s="38">
        <v>0.7</v>
      </c>
      <c r="I156" s="39">
        <v>6</v>
      </c>
      <c r="J156" s="38">
        <v>79</v>
      </c>
      <c r="K156" s="38">
        <v>2116</v>
      </c>
      <c r="L156" s="38">
        <v>6160</v>
      </c>
      <c r="M156" s="38">
        <v>7100</v>
      </c>
      <c r="N156" s="38">
        <v>6660</v>
      </c>
    </row>
    <row r="157" spans="1:14">
      <c r="A157" s="38" t="s">
        <v>572</v>
      </c>
      <c r="B157" s="38">
        <v>800</v>
      </c>
      <c r="C157" s="40">
        <f t="shared" si="6"/>
        <v>100.19300579478274</v>
      </c>
      <c r="D157" s="38">
        <v>593</v>
      </c>
      <c r="E157" s="38">
        <v>93.7</v>
      </c>
      <c r="F157" s="41">
        <v>0.82</v>
      </c>
      <c r="G157" s="38">
        <v>1.8</v>
      </c>
      <c r="H157" s="38">
        <v>0.7</v>
      </c>
      <c r="I157" s="39">
        <v>6</v>
      </c>
      <c r="J157" s="38">
        <v>88</v>
      </c>
      <c r="K157" s="38">
        <v>2355</v>
      </c>
      <c r="L157" s="38">
        <v>6360</v>
      </c>
      <c r="M157" s="38">
        <v>7220</v>
      </c>
      <c r="N157" s="38">
        <v>6860</v>
      </c>
    </row>
    <row r="158" spans="1:14">
      <c r="A158" s="38" t="s">
        <v>518</v>
      </c>
      <c r="B158" s="38">
        <v>900</v>
      </c>
      <c r="C158" s="40">
        <f t="shared" si="6"/>
        <v>112.59696400151955</v>
      </c>
      <c r="D158" s="38">
        <v>593</v>
      </c>
      <c r="E158" s="38">
        <v>93.8</v>
      </c>
      <c r="F158" s="41">
        <v>0.82</v>
      </c>
      <c r="G158" s="38">
        <v>1.8</v>
      </c>
      <c r="H158" s="38">
        <v>0.7</v>
      </c>
      <c r="I158" s="39">
        <v>6</v>
      </c>
      <c r="J158" s="38">
        <v>93</v>
      </c>
      <c r="K158" s="38">
        <v>2615</v>
      </c>
      <c r="L158" s="38">
        <v>6570</v>
      </c>
      <c r="M158" s="38">
        <v>7510</v>
      </c>
      <c r="N158" s="38">
        <v>7070</v>
      </c>
    </row>
    <row r="159" spans="1:14">
      <c r="A159" s="38" t="s">
        <v>519</v>
      </c>
      <c r="B159" s="38">
        <v>1000</v>
      </c>
      <c r="C159" s="40">
        <f t="shared" si="6"/>
        <v>124.97450270195873</v>
      </c>
      <c r="D159" s="38">
        <v>593</v>
      </c>
      <c r="E159" s="39">
        <v>93.9</v>
      </c>
      <c r="F159" s="41">
        <v>0.82</v>
      </c>
      <c r="G159" s="38">
        <v>1.8</v>
      </c>
      <c r="H159" s="38">
        <v>0.7</v>
      </c>
      <c r="I159" s="39">
        <v>6</v>
      </c>
      <c r="J159" s="38">
        <v>98</v>
      </c>
      <c r="K159" s="38">
        <v>2800</v>
      </c>
      <c r="L159" s="38">
        <v>6770</v>
      </c>
      <c r="M159" s="38">
        <v>7800</v>
      </c>
      <c r="N159" s="38">
        <v>7360</v>
      </c>
    </row>
    <row r="160" spans="1:14">
      <c r="A160" s="38" t="s">
        <v>520</v>
      </c>
      <c r="B160" s="38">
        <v>1120</v>
      </c>
      <c r="C160" s="40">
        <f t="shared" si="6"/>
        <v>139.6739479294325</v>
      </c>
      <c r="D160" s="38">
        <v>593</v>
      </c>
      <c r="E160" s="39">
        <v>94.1</v>
      </c>
      <c r="F160" s="41">
        <v>0.82</v>
      </c>
      <c r="G160" s="38">
        <v>1.8</v>
      </c>
      <c r="H160" s="38">
        <v>0.7</v>
      </c>
      <c r="I160" s="39">
        <v>6</v>
      </c>
      <c r="J160" s="38">
        <v>103</v>
      </c>
      <c r="K160" s="38">
        <v>2850</v>
      </c>
      <c r="L160" s="38">
        <v>6980</v>
      </c>
      <c r="M160" s="38">
        <v>8090</v>
      </c>
      <c r="N160" s="38">
        <v>7650</v>
      </c>
    </row>
    <row r="161" spans="1:14">
      <c r="A161" s="38" t="s">
        <v>575</v>
      </c>
      <c r="B161" s="38">
        <v>1000</v>
      </c>
      <c r="C161" s="40">
        <f t="shared" si="6"/>
        <v>124.97450270195873</v>
      </c>
      <c r="D161" s="38">
        <v>594</v>
      </c>
      <c r="E161" s="39">
        <v>93.9</v>
      </c>
      <c r="F161" s="41">
        <v>0.82</v>
      </c>
      <c r="G161" s="38">
        <v>1.8</v>
      </c>
      <c r="H161" s="38">
        <v>0.7</v>
      </c>
      <c r="I161" s="39">
        <v>6</v>
      </c>
      <c r="J161" s="38">
        <v>140</v>
      </c>
      <c r="K161" s="38">
        <v>2870</v>
      </c>
      <c r="L161" s="38">
        <v>9620</v>
      </c>
      <c r="M161" s="38">
        <v>10620</v>
      </c>
      <c r="N161" s="38">
        <v>10220</v>
      </c>
    </row>
    <row r="162" spans="1:14">
      <c r="A162" s="38" t="s">
        <v>574</v>
      </c>
      <c r="B162" s="38">
        <v>1120</v>
      </c>
      <c r="C162" s="40">
        <f t="shared" si="6"/>
        <v>139.6739479294325</v>
      </c>
      <c r="D162" s="38">
        <v>594</v>
      </c>
      <c r="E162" s="39">
        <v>94.1</v>
      </c>
      <c r="F162" s="41">
        <v>0.82</v>
      </c>
      <c r="G162" s="38">
        <v>1.8</v>
      </c>
      <c r="H162" s="38">
        <v>0.7</v>
      </c>
      <c r="I162" s="39">
        <v>6</v>
      </c>
      <c r="J162" s="38">
        <v>152</v>
      </c>
      <c r="K162" s="38">
        <v>3170</v>
      </c>
      <c r="L162" s="38">
        <v>10200</v>
      </c>
      <c r="M162" s="38">
        <v>11200</v>
      </c>
      <c r="N162" s="38">
        <v>10800</v>
      </c>
    </row>
    <row r="163" spans="1:14">
      <c r="A163" s="38" t="s">
        <v>521</v>
      </c>
      <c r="B163" s="38">
        <v>1250</v>
      </c>
      <c r="C163" s="40">
        <f t="shared" si="6"/>
        <v>155.39070185002552</v>
      </c>
      <c r="D163" s="38">
        <v>594</v>
      </c>
      <c r="E163" s="38">
        <v>94.4</v>
      </c>
      <c r="F163" s="41">
        <v>0.82</v>
      </c>
      <c r="G163" s="38">
        <v>1.8</v>
      </c>
      <c r="H163" s="38">
        <v>0.7</v>
      </c>
      <c r="I163" s="39">
        <v>6</v>
      </c>
      <c r="J163" s="38">
        <v>167</v>
      </c>
      <c r="K163" s="38">
        <v>3489</v>
      </c>
      <c r="L163" s="38">
        <v>10570</v>
      </c>
      <c r="M163" s="38">
        <v>11570</v>
      </c>
      <c r="N163" s="38">
        <v>11170</v>
      </c>
    </row>
    <row r="164" spans="1:14">
      <c r="A164" s="38" t="s">
        <v>522</v>
      </c>
      <c r="B164" s="38">
        <v>1400</v>
      </c>
      <c r="C164" s="40">
        <f t="shared" si="6"/>
        <v>173.85341931428039</v>
      </c>
      <c r="D164" s="38">
        <v>594</v>
      </c>
      <c r="E164" s="38">
        <v>94.5</v>
      </c>
      <c r="F164" s="41">
        <v>0.82</v>
      </c>
      <c r="G164" s="38">
        <v>1.8</v>
      </c>
      <c r="H164" s="38">
        <v>0.7</v>
      </c>
      <c r="I164" s="39">
        <v>6</v>
      </c>
      <c r="J164" s="38">
        <v>175</v>
      </c>
      <c r="K164" s="38">
        <v>3850</v>
      </c>
      <c r="L164" s="38">
        <v>10930</v>
      </c>
      <c r="M164" s="38">
        <v>11930</v>
      </c>
      <c r="N164" s="38">
        <v>11530</v>
      </c>
    </row>
    <row r="165" spans="1:14">
      <c r="A165" s="38" t="s">
        <v>523</v>
      </c>
      <c r="B165" s="38">
        <v>1600</v>
      </c>
      <c r="C165" s="40">
        <f t="shared" si="6"/>
        <v>198.47959076048929</v>
      </c>
      <c r="D165" s="38">
        <v>594</v>
      </c>
      <c r="E165" s="38">
        <v>94.6</v>
      </c>
      <c r="F165" s="41">
        <v>0.82</v>
      </c>
      <c r="G165" s="38">
        <v>1.8</v>
      </c>
      <c r="H165" s="38">
        <v>0.7</v>
      </c>
      <c r="I165" s="39">
        <v>6</v>
      </c>
      <c r="J165" s="38">
        <v>183</v>
      </c>
      <c r="K165" s="38">
        <v>4211</v>
      </c>
      <c r="L165" s="38">
        <v>11200</v>
      </c>
      <c r="M165" s="38">
        <v>12290</v>
      </c>
      <c r="N165" s="38">
        <v>11890</v>
      </c>
    </row>
    <row r="166" spans="1:14">
      <c r="A166" s="38" t="s">
        <v>524</v>
      </c>
      <c r="B166" s="38">
        <v>1800</v>
      </c>
      <c r="C166" s="40">
        <f t="shared" si="6"/>
        <v>223.05375339688561</v>
      </c>
      <c r="D166" s="38">
        <v>594</v>
      </c>
      <c r="E166" s="38">
        <v>94.7</v>
      </c>
      <c r="F166" s="41">
        <v>0.82</v>
      </c>
      <c r="G166" s="38">
        <v>1.8</v>
      </c>
      <c r="H166" s="38">
        <v>0.7</v>
      </c>
      <c r="I166" s="39">
        <v>6</v>
      </c>
      <c r="J166" s="38">
        <v>191</v>
      </c>
      <c r="K166" s="38">
        <v>4572</v>
      </c>
      <c r="L166" s="38">
        <v>11550</v>
      </c>
      <c r="M166" s="38">
        <v>12650</v>
      </c>
      <c r="N166" s="38">
        <v>12250</v>
      </c>
    </row>
    <row r="167" spans="1:14">
      <c r="A167" s="38" t="s">
        <v>525</v>
      </c>
      <c r="B167" s="38">
        <v>220</v>
      </c>
      <c r="C167" s="39">
        <f t="shared" si="6"/>
        <v>32.009027896065682</v>
      </c>
      <c r="D167" s="38">
        <v>494</v>
      </c>
      <c r="E167" s="38">
        <v>90.6</v>
      </c>
      <c r="F167" s="38">
        <v>0.73</v>
      </c>
      <c r="G167" s="38">
        <v>1.8</v>
      </c>
      <c r="H167" s="38">
        <v>0.8</v>
      </c>
      <c r="I167" s="39">
        <v>5.5</v>
      </c>
      <c r="J167" s="38">
        <v>24</v>
      </c>
      <c r="K167" s="38">
        <v>1135</v>
      </c>
      <c r="L167" s="38">
        <v>3340</v>
      </c>
      <c r="M167" s="38">
        <v>4140</v>
      </c>
      <c r="N167" s="38">
        <v>3820</v>
      </c>
    </row>
    <row r="168" spans="1:14">
      <c r="A168" s="38" t="s">
        <v>526</v>
      </c>
      <c r="B168" s="38">
        <v>250</v>
      </c>
      <c r="C168" s="39">
        <f t="shared" si="6"/>
        <v>36.253849477242106</v>
      </c>
      <c r="D168" s="38">
        <v>494</v>
      </c>
      <c r="E168" s="38">
        <v>90.9</v>
      </c>
      <c r="F168" s="38">
        <v>0.73</v>
      </c>
      <c r="G168" s="38">
        <v>1.8</v>
      </c>
      <c r="H168" s="38">
        <v>0.8</v>
      </c>
      <c r="I168" s="39">
        <v>5.5</v>
      </c>
      <c r="J168" s="38">
        <v>26</v>
      </c>
      <c r="K168" s="38">
        <v>1277</v>
      </c>
      <c r="L168" s="38">
        <v>3410</v>
      </c>
      <c r="M168" s="38">
        <v>4210</v>
      </c>
      <c r="N168" s="38">
        <v>3890</v>
      </c>
    </row>
    <row r="169" spans="1:14">
      <c r="A169" s="38" t="s">
        <v>527</v>
      </c>
      <c r="B169" s="38">
        <v>280</v>
      </c>
      <c r="C169" s="39">
        <f t="shared" si="6"/>
        <v>39.619743736327933</v>
      </c>
      <c r="D169" s="38">
        <v>494</v>
      </c>
      <c r="E169" s="38">
        <v>91.9</v>
      </c>
      <c r="F169" s="38">
        <v>0.74</v>
      </c>
      <c r="G169" s="38">
        <v>1.8</v>
      </c>
      <c r="H169" s="38">
        <v>0.8</v>
      </c>
      <c r="I169" s="39">
        <v>5.5</v>
      </c>
      <c r="J169" s="38">
        <v>28</v>
      </c>
      <c r="K169" s="38">
        <v>1400</v>
      </c>
      <c r="L169" s="38">
        <v>3480</v>
      </c>
      <c r="M169" s="38">
        <v>4280</v>
      </c>
      <c r="N169" s="38">
        <v>3960</v>
      </c>
    </row>
    <row r="170" spans="1:14">
      <c r="A170" s="38" t="s">
        <v>528</v>
      </c>
      <c r="B170" s="38">
        <v>315</v>
      </c>
      <c r="C170" s="39">
        <f t="shared" si="6"/>
        <v>43.882415187829274</v>
      </c>
      <c r="D170" s="38">
        <v>494</v>
      </c>
      <c r="E170" s="38">
        <v>92.1</v>
      </c>
      <c r="F170" s="38">
        <v>0.75</v>
      </c>
      <c r="G170" s="38">
        <v>1.8</v>
      </c>
      <c r="H170" s="38">
        <v>0.8</v>
      </c>
      <c r="I170" s="39">
        <v>5.5</v>
      </c>
      <c r="J170" s="38">
        <v>30</v>
      </c>
      <c r="K170" s="38">
        <v>1550</v>
      </c>
      <c r="L170" s="38">
        <v>3550</v>
      </c>
      <c r="M170" s="38">
        <v>4350</v>
      </c>
      <c r="N170" s="38">
        <v>4030</v>
      </c>
    </row>
    <row r="171" spans="1:14">
      <c r="A171" s="38" t="s">
        <v>581</v>
      </c>
      <c r="B171" s="38">
        <v>280</v>
      </c>
      <c r="C171" s="39">
        <f t="shared" si="6"/>
        <v>39.619743736327933</v>
      </c>
      <c r="D171" s="38">
        <v>493</v>
      </c>
      <c r="E171" s="38">
        <v>91.9</v>
      </c>
      <c r="F171" s="38">
        <v>0.74</v>
      </c>
      <c r="G171" s="38">
        <v>1.8</v>
      </c>
      <c r="H171" s="38">
        <v>0.8</v>
      </c>
      <c r="I171" s="39">
        <v>5.5</v>
      </c>
      <c r="J171" s="38">
        <v>40</v>
      </c>
      <c r="K171" s="38">
        <v>1418</v>
      </c>
      <c r="L171" s="38">
        <v>4000</v>
      </c>
      <c r="M171" s="38">
        <v>4900</v>
      </c>
      <c r="N171" s="38">
        <v>4350</v>
      </c>
    </row>
    <row r="172" spans="1:14">
      <c r="A172" s="38" t="s">
        <v>576</v>
      </c>
      <c r="B172" s="38">
        <v>315</v>
      </c>
      <c r="C172" s="39">
        <f t="shared" si="6"/>
        <v>43.882415187829274</v>
      </c>
      <c r="D172" s="38">
        <v>493</v>
      </c>
      <c r="E172" s="38">
        <v>92.1</v>
      </c>
      <c r="F172" s="38">
        <v>0.75</v>
      </c>
      <c r="G172" s="38">
        <v>1.8</v>
      </c>
      <c r="H172" s="38">
        <v>0.8</v>
      </c>
      <c r="I172" s="39">
        <v>5.5</v>
      </c>
      <c r="J172" s="38">
        <v>42</v>
      </c>
      <c r="K172" s="38">
        <v>1580</v>
      </c>
      <c r="L172" s="38">
        <v>4100</v>
      </c>
      <c r="M172" s="38">
        <v>5000</v>
      </c>
      <c r="N172" s="38">
        <v>4450</v>
      </c>
    </row>
    <row r="173" spans="1:14">
      <c r="A173" s="38" t="s">
        <v>529</v>
      </c>
      <c r="B173" s="38">
        <v>355</v>
      </c>
      <c r="C173" s="39">
        <f t="shared" si="6"/>
        <v>49.347624405361124</v>
      </c>
      <c r="D173" s="38">
        <v>494</v>
      </c>
      <c r="E173" s="38">
        <v>92.3</v>
      </c>
      <c r="F173" s="38">
        <v>0.75</v>
      </c>
      <c r="G173" s="38">
        <v>1.8</v>
      </c>
      <c r="H173" s="38">
        <v>0.8</v>
      </c>
      <c r="I173" s="39">
        <v>5.5</v>
      </c>
      <c r="J173" s="38">
        <v>43</v>
      </c>
      <c r="K173" s="38">
        <v>1764</v>
      </c>
      <c r="L173" s="38">
        <v>4250</v>
      </c>
      <c r="M173" s="38">
        <v>5150</v>
      </c>
      <c r="N173" s="38">
        <v>4600</v>
      </c>
    </row>
    <row r="174" spans="1:14">
      <c r="A174" s="38" t="s">
        <v>530</v>
      </c>
      <c r="B174" s="38">
        <v>400</v>
      </c>
      <c r="C174" s="39">
        <f t="shared" si="6"/>
        <v>55.422817906669096</v>
      </c>
      <c r="D174" s="38">
        <v>494</v>
      </c>
      <c r="E174" s="38">
        <v>92.6</v>
      </c>
      <c r="F174" s="38">
        <v>0.75</v>
      </c>
      <c r="G174" s="38">
        <v>1.8</v>
      </c>
      <c r="H174" s="38">
        <v>0.8</v>
      </c>
      <c r="I174" s="39">
        <v>5.5</v>
      </c>
      <c r="J174" s="38">
        <v>47</v>
      </c>
      <c r="K174" s="38">
        <v>1967</v>
      </c>
      <c r="L174" s="38">
        <v>4400</v>
      </c>
      <c r="M174" s="38">
        <v>5300</v>
      </c>
      <c r="N174" s="38">
        <v>4750</v>
      </c>
    </row>
    <row r="175" spans="1:14">
      <c r="A175" s="38" t="s">
        <v>531</v>
      </c>
      <c r="B175" s="38">
        <v>450</v>
      </c>
      <c r="C175" s="39">
        <f t="shared" si="6"/>
        <v>62.283409443659679</v>
      </c>
      <c r="D175" s="38">
        <v>495</v>
      </c>
      <c r="E175" s="38">
        <v>92.7</v>
      </c>
      <c r="F175" s="38">
        <v>0.75</v>
      </c>
      <c r="G175" s="38">
        <v>1.8</v>
      </c>
      <c r="H175" s="38">
        <v>0.8</v>
      </c>
      <c r="I175" s="39">
        <v>5.5</v>
      </c>
      <c r="J175" s="38">
        <v>50</v>
      </c>
      <c r="K175" s="38">
        <v>2191</v>
      </c>
      <c r="L175" s="38">
        <v>4550</v>
      </c>
      <c r="M175" s="38">
        <v>5450</v>
      </c>
      <c r="N175" s="38">
        <v>4900</v>
      </c>
    </row>
    <row r="176" spans="1:14">
      <c r="A176" s="38" t="s">
        <v>532</v>
      </c>
      <c r="B176" s="38">
        <v>500</v>
      </c>
      <c r="C176" s="39">
        <f t="shared" si="6"/>
        <v>65.417522733452657</v>
      </c>
      <c r="D176" s="38">
        <v>495</v>
      </c>
      <c r="E176" s="38">
        <v>93.1</v>
      </c>
      <c r="F176" s="38">
        <v>0.79</v>
      </c>
      <c r="G176" s="38">
        <v>1.8</v>
      </c>
      <c r="H176" s="38">
        <v>0.8</v>
      </c>
      <c r="I176" s="39">
        <v>5.5</v>
      </c>
      <c r="J176" s="38">
        <v>53</v>
      </c>
      <c r="K176" s="38">
        <v>2385</v>
      </c>
      <c r="L176" s="38">
        <v>4700</v>
      </c>
      <c r="M176" s="38">
        <v>5600</v>
      </c>
      <c r="N176" s="38">
        <v>5050</v>
      </c>
    </row>
    <row r="177" spans="1:14">
      <c r="A177" s="38" t="s">
        <v>533</v>
      </c>
      <c r="B177" s="38">
        <v>560</v>
      </c>
      <c r="C177" s="39">
        <f t="shared" si="6"/>
        <v>73.189012129426771</v>
      </c>
      <c r="D177" s="38">
        <v>495</v>
      </c>
      <c r="E177" s="38">
        <v>93.2</v>
      </c>
      <c r="F177" s="38">
        <v>0.79</v>
      </c>
      <c r="G177" s="38">
        <v>1.8</v>
      </c>
      <c r="H177" s="38">
        <v>0.8</v>
      </c>
      <c r="I177" s="39">
        <v>5.5</v>
      </c>
      <c r="J177" s="38">
        <v>56</v>
      </c>
      <c r="K177" s="38">
        <v>2550</v>
      </c>
      <c r="L177" s="38">
        <v>4850</v>
      </c>
      <c r="M177" s="38">
        <v>5750</v>
      </c>
      <c r="N177" s="38">
        <v>5200</v>
      </c>
    </row>
    <row r="178" spans="1:14">
      <c r="A178" s="38" t="s">
        <v>577</v>
      </c>
      <c r="B178" s="38">
        <v>500</v>
      </c>
      <c r="C178" s="39">
        <f t="shared" si="6"/>
        <v>65.417522733452657</v>
      </c>
      <c r="D178" s="38">
        <v>495</v>
      </c>
      <c r="E178" s="38">
        <v>93.1</v>
      </c>
      <c r="F178" s="38">
        <v>0.79</v>
      </c>
      <c r="G178" s="38">
        <v>1.8</v>
      </c>
      <c r="H178" s="38">
        <v>0.7</v>
      </c>
      <c r="I178" s="39">
        <v>6</v>
      </c>
      <c r="J178" s="38">
        <v>103</v>
      </c>
      <c r="K178" s="38">
        <v>2411</v>
      </c>
      <c r="L178" s="38">
        <v>6160</v>
      </c>
      <c r="M178" s="38">
        <v>7060</v>
      </c>
      <c r="N178" s="38">
        <v>6600</v>
      </c>
    </row>
    <row r="179" spans="1:14">
      <c r="A179" s="38" t="s">
        <v>578</v>
      </c>
      <c r="B179" s="38">
        <v>560</v>
      </c>
      <c r="C179" s="39">
        <f t="shared" si="6"/>
        <v>73.189012129426771</v>
      </c>
      <c r="D179" s="38">
        <v>495</v>
      </c>
      <c r="E179" s="38">
        <v>93.2</v>
      </c>
      <c r="F179" s="38">
        <v>0.79</v>
      </c>
      <c r="G179" s="38">
        <v>1.8</v>
      </c>
      <c r="H179" s="38">
        <v>0.7</v>
      </c>
      <c r="I179" s="39">
        <v>6</v>
      </c>
      <c r="J179" s="38">
        <v>114</v>
      </c>
      <c r="K179" s="38">
        <v>2673</v>
      </c>
      <c r="L179" s="38">
        <v>6360</v>
      </c>
      <c r="M179" s="38">
        <v>7310</v>
      </c>
      <c r="N179" s="38">
        <v>6860</v>
      </c>
    </row>
    <row r="180" spans="1:14">
      <c r="A180" s="38" t="s">
        <v>534</v>
      </c>
      <c r="B180" s="38">
        <v>630</v>
      </c>
      <c r="C180" s="39">
        <f t="shared" si="6"/>
        <v>82.249388229050354</v>
      </c>
      <c r="D180" s="38">
        <v>495</v>
      </c>
      <c r="E180" s="38">
        <v>93.3</v>
      </c>
      <c r="F180" s="38">
        <v>0.79</v>
      </c>
      <c r="G180" s="38">
        <v>1.8</v>
      </c>
      <c r="H180" s="38">
        <v>0.7</v>
      </c>
      <c r="I180" s="39">
        <v>6</v>
      </c>
      <c r="J180" s="38">
        <v>127</v>
      </c>
      <c r="K180" s="38">
        <v>2974</v>
      </c>
      <c r="L180" s="38">
        <v>6570</v>
      </c>
      <c r="M180" s="38">
        <v>7430</v>
      </c>
      <c r="N180" s="38">
        <v>7070</v>
      </c>
    </row>
    <row r="181" spans="1:14">
      <c r="A181" s="38" t="s">
        <v>535</v>
      </c>
      <c r="B181" s="38">
        <v>710</v>
      </c>
      <c r="C181" s="39">
        <f t="shared" si="6"/>
        <v>92.594511139270949</v>
      </c>
      <c r="D181" s="38">
        <v>495</v>
      </c>
      <c r="E181" s="38">
        <v>93.4</v>
      </c>
      <c r="F181" s="38">
        <v>0.79</v>
      </c>
      <c r="G181" s="38">
        <v>1.8</v>
      </c>
      <c r="H181" s="38">
        <v>0.7</v>
      </c>
      <c r="I181" s="39">
        <v>6</v>
      </c>
      <c r="J181" s="38">
        <v>139</v>
      </c>
      <c r="K181" s="38">
        <v>3250</v>
      </c>
      <c r="L181" s="38">
        <v>6780</v>
      </c>
      <c r="M181" s="38">
        <v>7550</v>
      </c>
      <c r="N181" s="38">
        <v>7280</v>
      </c>
    </row>
    <row r="182" spans="1:14">
      <c r="A182" s="38" t="s">
        <v>536</v>
      </c>
      <c r="B182" s="38">
        <v>800</v>
      </c>
      <c r="C182" s="40">
        <f t="shared" si="6"/>
        <v>103.99780348319219</v>
      </c>
      <c r="D182" s="38">
        <v>495</v>
      </c>
      <c r="E182" s="38">
        <v>93.7</v>
      </c>
      <c r="F182" s="38">
        <v>0.79</v>
      </c>
      <c r="G182" s="38">
        <v>1.8</v>
      </c>
      <c r="H182" s="38">
        <v>0.7</v>
      </c>
      <c r="I182" s="39">
        <v>6</v>
      </c>
      <c r="J182" s="38">
        <v>152</v>
      </c>
      <c r="K182" s="38">
        <v>3340</v>
      </c>
      <c r="L182" s="38">
        <v>6990</v>
      </c>
      <c r="M182" s="38">
        <v>7670</v>
      </c>
      <c r="N182" s="38">
        <v>7490</v>
      </c>
    </row>
    <row r="183" spans="1:14">
      <c r="A183" s="38" t="s">
        <v>579</v>
      </c>
      <c r="B183" s="38">
        <v>710</v>
      </c>
      <c r="C183" s="39">
        <f t="shared" si="6"/>
        <v>92.594511139270949</v>
      </c>
      <c r="D183" s="38">
        <v>495</v>
      </c>
      <c r="E183" s="38">
        <v>93.4</v>
      </c>
      <c r="F183" s="38">
        <v>0.79</v>
      </c>
      <c r="G183" s="38">
        <v>1.8</v>
      </c>
      <c r="H183" s="38">
        <v>0.7</v>
      </c>
      <c r="I183" s="39">
        <v>6</v>
      </c>
      <c r="J183" s="38">
        <v>191</v>
      </c>
      <c r="K183" s="38">
        <v>3312</v>
      </c>
      <c r="L183" s="38">
        <v>9600</v>
      </c>
      <c r="M183" s="38">
        <v>11600</v>
      </c>
      <c r="N183" s="38">
        <v>10200</v>
      </c>
    </row>
    <row r="184" spans="1:14">
      <c r="A184" s="38" t="s">
        <v>580</v>
      </c>
      <c r="B184" s="38">
        <v>800</v>
      </c>
      <c r="C184" s="40">
        <f t="shared" si="6"/>
        <v>103.99780348319219</v>
      </c>
      <c r="D184" s="38">
        <v>495</v>
      </c>
      <c r="E184" s="38">
        <v>93.7</v>
      </c>
      <c r="F184" s="38">
        <v>0.79</v>
      </c>
      <c r="G184" s="38">
        <v>1.8</v>
      </c>
      <c r="H184" s="38">
        <v>0.7</v>
      </c>
      <c r="I184" s="39">
        <v>6</v>
      </c>
      <c r="J184" s="38">
        <v>208</v>
      </c>
      <c r="K184" s="38">
        <v>3688</v>
      </c>
      <c r="L184" s="38">
        <v>10050</v>
      </c>
      <c r="M184" s="38">
        <v>11050</v>
      </c>
      <c r="N184" s="38">
        <v>10650</v>
      </c>
    </row>
    <row r="185" spans="1:14">
      <c r="A185" s="38" t="s">
        <v>537</v>
      </c>
      <c r="B185" s="38">
        <v>900</v>
      </c>
      <c r="C185" s="40">
        <f t="shared" si="6"/>
        <v>116.87279807752662</v>
      </c>
      <c r="D185" s="38">
        <v>495</v>
      </c>
      <c r="E185" s="38">
        <v>93.8</v>
      </c>
      <c r="F185" s="38">
        <v>0.79</v>
      </c>
      <c r="G185" s="38">
        <v>1.8</v>
      </c>
      <c r="H185" s="38">
        <v>0.7</v>
      </c>
      <c r="I185" s="39">
        <v>6</v>
      </c>
      <c r="J185" s="38">
        <v>227</v>
      </c>
      <c r="K185" s="38">
        <v>4098</v>
      </c>
      <c r="L185" s="38">
        <v>10450</v>
      </c>
      <c r="M185" s="38">
        <v>11450</v>
      </c>
      <c r="N185" s="38">
        <v>11050</v>
      </c>
    </row>
    <row r="186" spans="1:14">
      <c r="A186" s="38" t="s">
        <v>538</v>
      </c>
      <c r="B186" s="38">
        <v>1000</v>
      </c>
      <c r="C186" s="40">
        <f t="shared" si="6"/>
        <v>129.72036989317235</v>
      </c>
      <c r="D186" s="38">
        <v>495</v>
      </c>
      <c r="E186" s="39">
        <v>93.9</v>
      </c>
      <c r="F186" s="38">
        <v>0.79</v>
      </c>
      <c r="G186" s="38">
        <v>1.8</v>
      </c>
      <c r="H186" s="38">
        <v>0.7</v>
      </c>
      <c r="I186" s="39">
        <v>6</v>
      </c>
      <c r="J186" s="38">
        <v>239</v>
      </c>
      <c r="K186" s="38">
        <v>4502</v>
      </c>
      <c r="L186" s="38">
        <v>10820</v>
      </c>
      <c r="M186" s="38">
        <v>11820</v>
      </c>
      <c r="N186" s="38">
        <v>11420</v>
      </c>
    </row>
    <row r="187" spans="1:14">
      <c r="A187" s="38" t="s">
        <v>539</v>
      </c>
      <c r="B187" s="38">
        <v>1120</v>
      </c>
      <c r="C187" s="40">
        <f t="shared" si="6"/>
        <v>145.13225383962927</v>
      </c>
      <c r="D187" s="38">
        <v>495</v>
      </c>
      <c r="E187" s="39">
        <v>94</v>
      </c>
      <c r="F187" s="38">
        <v>0.79</v>
      </c>
      <c r="G187" s="38">
        <v>1.8</v>
      </c>
      <c r="H187" s="38">
        <v>0.7</v>
      </c>
      <c r="I187" s="39">
        <v>6</v>
      </c>
      <c r="J187" s="38">
        <v>251</v>
      </c>
      <c r="K187" s="38">
        <v>4906</v>
      </c>
      <c r="L187" s="38">
        <v>11190</v>
      </c>
      <c r="M187" s="38">
        <v>12190</v>
      </c>
      <c r="N187" s="38">
        <v>11790</v>
      </c>
    </row>
    <row r="188" spans="1:14">
      <c r="A188" s="38" t="s">
        <v>540</v>
      </c>
      <c r="B188" s="38">
        <v>1250</v>
      </c>
      <c r="C188" s="40">
        <f t="shared" ref="C188" si="7">B188/6/F188/E188/1.732*100</f>
        <v>161.63405962007542</v>
      </c>
      <c r="D188" s="38">
        <v>495</v>
      </c>
      <c r="E188" s="38">
        <v>94.2</v>
      </c>
      <c r="F188" s="38">
        <v>0.79</v>
      </c>
      <c r="G188" s="38">
        <v>1.8</v>
      </c>
      <c r="H188" s="38">
        <v>0.7</v>
      </c>
      <c r="I188" s="39">
        <v>6</v>
      </c>
      <c r="J188" s="38">
        <v>263</v>
      </c>
      <c r="K188" s="38">
        <v>5300</v>
      </c>
      <c r="L188" s="38">
        <v>11480</v>
      </c>
      <c r="M188" s="38">
        <v>12560</v>
      </c>
      <c r="N188" s="38">
        <v>12160</v>
      </c>
    </row>
    <row r="190" spans="1:14">
      <c r="A190" s="70" t="s">
        <v>767</v>
      </c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</row>
  </sheetData>
  <mergeCells count="13">
    <mergeCell ref="A1:N1"/>
    <mergeCell ref="A190:L190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K2"/>
    <mergeCell ref="L2:N2"/>
  </mergeCells>
  <phoneticPr fontId="1" type="noConversion"/>
  <pageMargins left="1.299212598425197" right="0.70866141732283472" top="0.74803149606299213" bottom="0.74803149606299213" header="0.31496062992125984" footer="0.31496062992125984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9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95" sqref="P95"/>
    </sheetView>
  </sheetViews>
  <sheetFormatPr defaultColWidth="9" defaultRowHeight="14.25"/>
  <cols>
    <col min="1" max="1" width="11" style="36" customWidth="1"/>
    <col min="2" max="9" width="9" style="36"/>
    <col min="10" max="10" width="11.125" style="36" customWidth="1"/>
    <col min="11" max="11" width="10.25" style="36" customWidth="1"/>
    <col min="12" max="16384" width="9" style="36"/>
  </cols>
  <sheetData>
    <row r="1" spans="1:14" ht="37.5" customHeight="1">
      <c r="A1" s="71" t="s">
        <v>775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1"/>
    </row>
    <row r="2" spans="1:14" ht="25.5" customHeight="1">
      <c r="A2" s="75" t="s">
        <v>0</v>
      </c>
      <c r="B2" s="75" t="s">
        <v>1</v>
      </c>
      <c r="C2" s="75" t="s">
        <v>2</v>
      </c>
      <c r="D2" s="75" t="s">
        <v>5</v>
      </c>
      <c r="E2" s="75" t="s">
        <v>3</v>
      </c>
      <c r="F2" s="75" t="s">
        <v>4</v>
      </c>
      <c r="G2" s="76" t="s">
        <v>6</v>
      </c>
      <c r="H2" s="76" t="s">
        <v>7</v>
      </c>
      <c r="I2" s="76" t="s">
        <v>8</v>
      </c>
      <c r="J2" s="75" t="s">
        <v>586</v>
      </c>
      <c r="K2" s="75"/>
      <c r="L2" s="75" t="s">
        <v>425</v>
      </c>
      <c r="M2" s="75"/>
      <c r="N2" s="75"/>
    </row>
    <row r="3" spans="1:14" ht="28.5">
      <c r="A3" s="75"/>
      <c r="B3" s="75"/>
      <c r="C3" s="75"/>
      <c r="D3" s="75"/>
      <c r="E3" s="75"/>
      <c r="F3" s="75"/>
      <c r="G3" s="76"/>
      <c r="H3" s="76"/>
      <c r="I3" s="76"/>
      <c r="J3" s="13" t="s">
        <v>426</v>
      </c>
      <c r="K3" s="37" t="s">
        <v>429</v>
      </c>
      <c r="L3" s="69" t="s">
        <v>771</v>
      </c>
      <c r="M3" s="24" t="s">
        <v>772</v>
      </c>
      <c r="N3" s="24" t="s">
        <v>773</v>
      </c>
    </row>
    <row r="4" spans="1:14">
      <c r="A4" s="24" t="s">
        <v>398</v>
      </c>
      <c r="B4" s="24">
        <v>220</v>
      </c>
      <c r="C4" s="42">
        <f>B4/1.732/10/E4/F4*100</f>
        <v>16.071663489055286</v>
      </c>
      <c r="D4" s="24">
        <v>2970</v>
      </c>
      <c r="E4" s="24">
        <v>91.9</v>
      </c>
      <c r="F4" s="24">
        <v>0.86</v>
      </c>
      <c r="G4" s="24">
        <v>1.8</v>
      </c>
      <c r="H4" s="24">
        <v>0.6</v>
      </c>
      <c r="I4" s="42">
        <v>7</v>
      </c>
      <c r="J4" s="24">
        <v>3.5</v>
      </c>
      <c r="K4" s="24">
        <v>25</v>
      </c>
      <c r="L4" s="24">
        <v>2600</v>
      </c>
      <c r="M4" s="24">
        <v>3250</v>
      </c>
      <c r="N4" s="24">
        <v>3000</v>
      </c>
    </row>
    <row r="5" spans="1:14">
      <c r="A5" s="24" t="s">
        <v>582</v>
      </c>
      <c r="B5" s="24">
        <v>250</v>
      </c>
      <c r="C5" s="42">
        <f t="shared" ref="C5:C68" si="0">B5/1.732/10/E5/F5*100</f>
        <v>18.22359434710518</v>
      </c>
      <c r="D5" s="24">
        <v>2970</v>
      </c>
      <c r="E5" s="24">
        <v>92.1</v>
      </c>
      <c r="F5" s="24">
        <v>0.86</v>
      </c>
      <c r="G5" s="24">
        <v>1.8</v>
      </c>
      <c r="H5" s="24">
        <v>0.6</v>
      </c>
      <c r="I5" s="42">
        <v>7</v>
      </c>
      <c r="J5" s="24">
        <v>3.55</v>
      </c>
      <c r="K5" s="24">
        <v>25.5</v>
      </c>
      <c r="L5" s="24">
        <v>2630</v>
      </c>
      <c r="M5" s="24">
        <v>3280</v>
      </c>
      <c r="N5" s="24">
        <v>3030</v>
      </c>
    </row>
    <row r="6" spans="1:14">
      <c r="A6" s="24" t="s">
        <v>400</v>
      </c>
      <c r="B6" s="24">
        <v>280</v>
      </c>
      <c r="C6" s="42">
        <f t="shared" si="0"/>
        <v>20.366199394285957</v>
      </c>
      <c r="D6" s="24">
        <v>2970</v>
      </c>
      <c r="E6" s="24">
        <v>92.3</v>
      </c>
      <c r="F6" s="24">
        <v>0.86</v>
      </c>
      <c r="G6" s="24">
        <v>1.8</v>
      </c>
      <c r="H6" s="24">
        <v>0.6</v>
      </c>
      <c r="I6" s="42">
        <v>7</v>
      </c>
      <c r="J6" s="24">
        <v>3.6</v>
      </c>
      <c r="K6" s="24">
        <v>26</v>
      </c>
      <c r="L6" s="24">
        <v>2650</v>
      </c>
      <c r="M6" s="24">
        <v>3300</v>
      </c>
      <c r="N6" s="24">
        <v>3050</v>
      </c>
    </row>
    <row r="7" spans="1:14">
      <c r="A7" s="24" t="s">
        <v>583</v>
      </c>
      <c r="B7" s="24">
        <v>315</v>
      </c>
      <c r="C7" s="42">
        <f t="shared" si="0"/>
        <v>22.813109272968369</v>
      </c>
      <c r="D7" s="24">
        <v>2972</v>
      </c>
      <c r="E7" s="24">
        <v>92.7</v>
      </c>
      <c r="F7" s="24">
        <v>0.86</v>
      </c>
      <c r="G7" s="24">
        <v>1.8</v>
      </c>
      <c r="H7" s="24">
        <v>0.6</v>
      </c>
      <c r="I7" s="42">
        <v>7</v>
      </c>
      <c r="J7" s="24">
        <v>3.7</v>
      </c>
      <c r="K7" s="24">
        <v>26.8</v>
      </c>
      <c r="L7" s="24">
        <v>2680</v>
      </c>
      <c r="M7" s="24">
        <v>3330</v>
      </c>
      <c r="N7" s="24">
        <v>3080</v>
      </c>
    </row>
    <row r="8" spans="1:14">
      <c r="A8" s="24" t="s">
        <v>402</v>
      </c>
      <c r="B8" s="24">
        <v>355</v>
      </c>
      <c r="C8" s="42">
        <f t="shared" si="0"/>
        <v>25.305302414616275</v>
      </c>
      <c r="D8" s="24">
        <v>2972</v>
      </c>
      <c r="E8" s="24">
        <v>93.1</v>
      </c>
      <c r="F8" s="24">
        <v>0.87</v>
      </c>
      <c r="G8" s="24">
        <v>1.8</v>
      </c>
      <c r="H8" s="24">
        <v>0.6</v>
      </c>
      <c r="I8" s="42">
        <v>7</v>
      </c>
      <c r="J8" s="24">
        <v>3.75</v>
      </c>
      <c r="K8" s="24">
        <v>27.5</v>
      </c>
      <c r="L8" s="24">
        <v>2720</v>
      </c>
      <c r="M8" s="24">
        <v>3370</v>
      </c>
      <c r="N8" s="24">
        <v>3120</v>
      </c>
    </row>
    <row r="9" spans="1:14">
      <c r="A9" s="24" t="s">
        <v>584</v>
      </c>
      <c r="B9" s="24">
        <v>400</v>
      </c>
      <c r="C9" s="42">
        <f t="shared" si="0"/>
        <v>28.421433239445971</v>
      </c>
      <c r="D9" s="24">
        <v>2972</v>
      </c>
      <c r="E9" s="24">
        <v>93.4</v>
      </c>
      <c r="F9" s="24">
        <v>0.87</v>
      </c>
      <c r="G9" s="24">
        <v>1.8</v>
      </c>
      <c r="H9" s="24">
        <v>0.6</v>
      </c>
      <c r="I9" s="42">
        <v>7</v>
      </c>
      <c r="J9" s="24">
        <v>3.8</v>
      </c>
      <c r="K9" s="24">
        <v>28.4</v>
      </c>
      <c r="L9" s="24">
        <v>2760</v>
      </c>
      <c r="M9" s="24">
        <v>3410</v>
      </c>
      <c r="N9" s="24">
        <v>3160</v>
      </c>
    </row>
    <row r="10" spans="1:14">
      <c r="A10" s="24" t="s">
        <v>585</v>
      </c>
      <c r="B10" s="24">
        <v>450</v>
      </c>
      <c r="C10" s="42">
        <f t="shared" si="0"/>
        <v>31.905791641397279</v>
      </c>
      <c r="D10" s="24">
        <v>2972</v>
      </c>
      <c r="E10" s="24">
        <v>93.6</v>
      </c>
      <c r="F10" s="24">
        <v>0.87</v>
      </c>
      <c r="G10" s="24">
        <v>1.8</v>
      </c>
      <c r="H10" s="24">
        <v>0.6</v>
      </c>
      <c r="I10" s="42">
        <v>7</v>
      </c>
      <c r="J10" s="24">
        <v>3.9</v>
      </c>
      <c r="K10" s="24">
        <v>29.2</v>
      </c>
      <c r="L10" s="24">
        <v>2780</v>
      </c>
      <c r="M10" s="24">
        <v>3430</v>
      </c>
      <c r="N10" s="24">
        <v>3180</v>
      </c>
    </row>
    <row r="11" spans="1:14">
      <c r="A11" s="24" t="s">
        <v>587</v>
      </c>
      <c r="B11" s="24">
        <v>220</v>
      </c>
      <c r="C11" s="42">
        <f t="shared" si="0"/>
        <v>16.071663489055286</v>
      </c>
      <c r="D11" s="24">
        <v>2973</v>
      </c>
      <c r="E11" s="24">
        <v>91.9</v>
      </c>
      <c r="F11" s="24">
        <v>0.86</v>
      </c>
      <c r="G11" s="24">
        <v>1.8</v>
      </c>
      <c r="H11" s="24">
        <v>0.6</v>
      </c>
      <c r="I11" s="42">
        <v>7</v>
      </c>
      <c r="J11" s="24">
        <v>4</v>
      </c>
      <c r="K11" s="24">
        <v>30</v>
      </c>
      <c r="L11" s="24">
        <v>2785</v>
      </c>
      <c r="M11" s="24">
        <v>3535</v>
      </c>
      <c r="N11" s="24">
        <v>3200</v>
      </c>
    </row>
    <row r="12" spans="1:14">
      <c r="A12" s="24" t="s">
        <v>588</v>
      </c>
      <c r="B12" s="24">
        <v>250</v>
      </c>
      <c r="C12" s="42">
        <f t="shared" si="0"/>
        <v>18.22359434710518</v>
      </c>
      <c r="D12" s="24">
        <v>2973</v>
      </c>
      <c r="E12" s="24">
        <v>92.1</v>
      </c>
      <c r="F12" s="24">
        <v>0.86</v>
      </c>
      <c r="G12" s="24">
        <v>1.8</v>
      </c>
      <c r="H12" s="24">
        <v>0.6</v>
      </c>
      <c r="I12" s="42">
        <v>7</v>
      </c>
      <c r="J12" s="24">
        <v>4.5</v>
      </c>
      <c r="K12" s="24">
        <v>31.1</v>
      </c>
      <c r="L12" s="24">
        <v>2785</v>
      </c>
      <c r="M12" s="24">
        <v>3550</v>
      </c>
      <c r="N12" s="24">
        <v>3230</v>
      </c>
    </row>
    <row r="13" spans="1:14">
      <c r="A13" s="24" t="s">
        <v>589</v>
      </c>
      <c r="B13" s="24">
        <v>280</v>
      </c>
      <c r="C13" s="42">
        <f t="shared" si="0"/>
        <v>20.366199394285957</v>
      </c>
      <c r="D13" s="24">
        <v>2975</v>
      </c>
      <c r="E13" s="24">
        <v>92.3</v>
      </c>
      <c r="F13" s="24">
        <v>0.86</v>
      </c>
      <c r="G13" s="24">
        <v>1.8</v>
      </c>
      <c r="H13" s="24">
        <v>0.6</v>
      </c>
      <c r="I13" s="42">
        <v>7</v>
      </c>
      <c r="J13" s="24">
        <v>5.3</v>
      </c>
      <c r="K13" s="24">
        <v>31.8</v>
      </c>
      <c r="L13" s="24">
        <v>2860</v>
      </c>
      <c r="M13" s="24">
        <v>3600</v>
      </c>
      <c r="N13" s="24">
        <v>3280</v>
      </c>
    </row>
    <row r="14" spans="1:14">
      <c r="A14" s="24" t="s">
        <v>590</v>
      </c>
      <c r="B14" s="24">
        <v>315</v>
      </c>
      <c r="C14" s="42">
        <f t="shared" si="0"/>
        <v>22.813109272968369</v>
      </c>
      <c r="D14" s="24">
        <v>2975</v>
      </c>
      <c r="E14" s="24">
        <v>92.7</v>
      </c>
      <c r="F14" s="24">
        <v>0.86</v>
      </c>
      <c r="G14" s="24">
        <v>1.8</v>
      </c>
      <c r="H14" s="24">
        <v>0.6</v>
      </c>
      <c r="I14" s="42">
        <v>7</v>
      </c>
      <c r="J14" s="42">
        <v>6</v>
      </c>
      <c r="K14" s="24">
        <v>32.5</v>
      </c>
      <c r="L14" s="24">
        <v>2960</v>
      </c>
      <c r="M14" s="24">
        <v>3690</v>
      </c>
      <c r="N14" s="24">
        <v>3370</v>
      </c>
    </row>
    <row r="15" spans="1:14">
      <c r="A15" s="24" t="s">
        <v>591</v>
      </c>
      <c r="B15" s="24">
        <v>355</v>
      </c>
      <c r="C15" s="42">
        <f t="shared" si="0"/>
        <v>25.305302414616275</v>
      </c>
      <c r="D15" s="24">
        <v>2977</v>
      </c>
      <c r="E15" s="24">
        <v>93.1</v>
      </c>
      <c r="F15" s="24">
        <v>0.87</v>
      </c>
      <c r="G15" s="24">
        <v>1.8</v>
      </c>
      <c r="H15" s="24">
        <v>0.6</v>
      </c>
      <c r="I15" s="42">
        <v>7</v>
      </c>
      <c r="J15" s="24">
        <v>6.4</v>
      </c>
      <c r="K15" s="24">
        <v>34.299999999999997</v>
      </c>
      <c r="L15" s="24">
        <v>3030</v>
      </c>
      <c r="M15" s="24">
        <v>3760</v>
      </c>
      <c r="N15" s="24">
        <v>3440</v>
      </c>
    </row>
    <row r="16" spans="1:14">
      <c r="A16" s="24" t="s">
        <v>592</v>
      </c>
      <c r="B16" s="24">
        <v>400</v>
      </c>
      <c r="C16" s="42">
        <f t="shared" si="0"/>
        <v>28.421433239445971</v>
      </c>
      <c r="D16" s="24">
        <v>2977</v>
      </c>
      <c r="E16" s="24">
        <v>93.4</v>
      </c>
      <c r="F16" s="24">
        <v>0.87</v>
      </c>
      <c r="G16" s="24">
        <v>1.8</v>
      </c>
      <c r="H16" s="24">
        <v>0.6</v>
      </c>
      <c r="I16" s="42">
        <v>7</v>
      </c>
      <c r="J16" s="24">
        <v>7.5</v>
      </c>
      <c r="K16" s="24">
        <v>35.1</v>
      </c>
      <c r="L16" s="24">
        <v>3130</v>
      </c>
      <c r="M16" s="24">
        <v>3850</v>
      </c>
      <c r="N16" s="24">
        <v>3540</v>
      </c>
    </row>
    <row r="17" spans="1:14">
      <c r="A17" s="24" t="s">
        <v>593</v>
      </c>
      <c r="B17" s="24">
        <v>450</v>
      </c>
      <c r="C17" s="42">
        <f t="shared" si="0"/>
        <v>31.905791641397279</v>
      </c>
      <c r="D17" s="24">
        <v>2979</v>
      </c>
      <c r="E17" s="24">
        <v>93.6</v>
      </c>
      <c r="F17" s="24">
        <v>0.87</v>
      </c>
      <c r="G17" s="24">
        <v>1.8</v>
      </c>
      <c r="H17" s="24">
        <v>0.6</v>
      </c>
      <c r="I17" s="42">
        <v>7</v>
      </c>
      <c r="J17" s="24">
        <v>8.4</v>
      </c>
      <c r="K17" s="24">
        <v>37.200000000000003</v>
      </c>
      <c r="L17" s="24">
        <v>3210</v>
      </c>
      <c r="M17" s="24">
        <v>3890</v>
      </c>
      <c r="N17" s="24">
        <v>3580</v>
      </c>
    </row>
    <row r="18" spans="1:14">
      <c r="A18" s="24" t="s">
        <v>594</v>
      </c>
      <c r="B18" s="24">
        <v>500</v>
      </c>
      <c r="C18" s="42">
        <f t="shared" si="0"/>
        <v>35.413045151604237</v>
      </c>
      <c r="D18" s="24">
        <v>2979</v>
      </c>
      <c r="E18" s="24">
        <v>93.7</v>
      </c>
      <c r="F18" s="24">
        <v>0.87</v>
      </c>
      <c r="G18" s="24">
        <v>1.8</v>
      </c>
      <c r="H18" s="24">
        <v>0.6</v>
      </c>
      <c r="I18" s="42">
        <v>7</v>
      </c>
      <c r="J18" s="42">
        <v>9</v>
      </c>
      <c r="K18" s="24">
        <v>41.2</v>
      </c>
      <c r="L18" s="24">
        <v>3300</v>
      </c>
      <c r="M18" s="24">
        <v>3970</v>
      </c>
      <c r="N18" s="24">
        <v>3660</v>
      </c>
    </row>
    <row r="19" spans="1:14">
      <c r="A19" s="24" t="s">
        <v>595</v>
      </c>
      <c r="B19" s="24">
        <v>560</v>
      </c>
      <c r="C19" s="42">
        <f t="shared" si="0"/>
        <v>39.57813216602721</v>
      </c>
      <c r="D19" s="24">
        <v>2980</v>
      </c>
      <c r="E19" s="24">
        <v>93.9</v>
      </c>
      <c r="F19" s="24">
        <v>0.87</v>
      </c>
      <c r="G19" s="24">
        <v>1.8</v>
      </c>
      <c r="H19" s="24">
        <v>0.6</v>
      </c>
      <c r="I19" s="42">
        <v>7</v>
      </c>
      <c r="J19" s="24">
        <v>9.6999999999999993</v>
      </c>
      <c r="K19" s="24">
        <v>45.2</v>
      </c>
      <c r="L19" s="24">
        <v>3380</v>
      </c>
      <c r="M19" s="24">
        <v>4200</v>
      </c>
      <c r="N19" s="24">
        <v>3890</v>
      </c>
    </row>
    <row r="20" spans="1:14">
      <c r="A20" s="24" t="s">
        <v>596</v>
      </c>
      <c r="B20" s="24">
        <v>630</v>
      </c>
      <c r="C20" s="42">
        <f t="shared" si="0"/>
        <v>44.478031241369145</v>
      </c>
      <c r="D20" s="24">
        <v>2980</v>
      </c>
      <c r="E20" s="42">
        <v>94</v>
      </c>
      <c r="F20" s="24">
        <v>0.87</v>
      </c>
      <c r="G20" s="24">
        <v>1.8</v>
      </c>
      <c r="H20" s="24">
        <v>0.6</v>
      </c>
      <c r="I20" s="42">
        <v>7</v>
      </c>
      <c r="J20" s="24">
        <v>10.3</v>
      </c>
      <c r="K20" s="24">
        <v>50.1</v>
      </c>
      <c r="L20" s="24">
        <v>3650</v>
      </c>
      <c r="M20" s="24">
        <v>4360</v>
      </c>
      <c r="N20" s="24">
        <v>4050</v>
      </c>
    </row>
    <row r="21" spans="1:14">
      <c r="A21" s="24" t="s">
        <v>597</v>
      </c>
      <c r="B21" s="24">
        <v>710</v>
      </c>
      <c r="C21" s="42">
        <f t="shared" si="0"/>
        <v>49.503757600151545</v>
      </c>
      <c r="D21" s="24">
        <v>2980</v>
      </c>
      <c r="E21" s="24">
        <v>94.1</v>
      </c>
      <c r="F21" s="24">
        <v>0.88</v>
      </c>
      <c r="G21" s="24">
        <v>1.8</v>
      </c>
      <c r="H21" s="24">
        <v>0.6</v>
      </c>
      <c r="I21" s="42">
        <v>7</v>
      </c>
      <c r="J21" s="24">
        <v>11</v>
      </c>
      <c r="K21" s="24">
        <v>55.1</v>
      </c>
      <c r="L21" s="24">
        <v>3730</v>
      </c>
      <c r="M21" s="24">
        <v>4520</v>
      </c>
      <c r="N21" s="24">
        <v>4210</v>
      </c>
    </row>
    <row r="22" spans="1:14">
      <c r="A22" s="24" t="s">
        <v>598</v>
      </c>
      <c r="B22" s="24">
        <v>800</v>
      </c>
      <c r="C22" s="42">
        <f t="shared" si="0"/>
        <v>55.660580887180679</v>
      </c>
      <c r="D22" s="24">
        <v>2980</v>
      </c>
      <c r="E22" s="24">
        <v>94.3</v>
      </c>
      <c r="F22" s="24">
        <v>0.88</v>
      </c>
      <c r="G22" s="24">
        <v>1.8</v>
      </c>
      <c r="H22" s="24">
        <v>0.6</v>
      </c>
      <c r="I22" s="42">
        <v>7</v>
      </c>
      <c r="J22" s="24">
        <v>11.7</v>
      </c>
      <c r="K22" s="24">
        <v>60.2</v>
      </c>
      <c r="L22" s="24">
        <v>3820</v>
      </c>
      <c r="M22" s="24">
        <v>4680</v>
      </c>
      <c r="N22" s="24">
        <v>4400</v>
      </c>
    </row>
    <row r="23" spans="1:14">
      <c r="A23" s="24" t="s">
        <v>599</v>
      </c>
      <c r="B23" s="24">
        <v>710</v>
      </c>
      <c r="C23" s="42">
        <f t="shared" si="0"/>
        <v>49.503757600151545</v>
      </c>
      <c r="D23" s="24">
        <v>2981</v>
      </c>
      <c r="E23" s="24">
        <v>94.1</v>
      </c>
      <c r="F23" s="24">
        <v>0.88</v>
      </c>
      <c r="G23" s="24">
        <v>1.8</v>
      </c>
      <c r="H23" s="24">
        <v>0.6</v>
      </c>
      <c r="I23" s="42">
        <v>7</v>
      </c>
      <c r="J23" s="24">
        <v>13.7</v>
      </c>
      <c r="K23" s="24">
        <v>68.8</v>
      </c>
      <c r="L23" s="24">
        <v>4150</v>
      </c>
      <c r="M23" s="24">
        <v>4810</v>
      </c>
      <c r="N23" s="24">
        <v>4600</v>
      </c>
    </row>
    <row r="24" spans="1:14">
      <c r="A24" s="24" t="s">
        <v>600</v>
      </c>
      <c r="B24" s="24">
        <v>800</v>
      </c>
      <c r="C24" s="42">
        <f t="shared" si="0"/>
        <v>55.660580887180679</v>
      </c>
      <c r="D24" s="24">
        <v>2981</v>
      </c>
      <c r="E24" s="24">
        <v>94.3</v>
      </c>
      <c r="F24" s="24">
        <v>0.88</v>
      </c>
      <c r="G24" s="24">
        <v>1.8</v>
      </c>
      <c r="H24" s="24">
        <v>0.6</v>
      </c>
      <c r="I24" s="42">
        <v>7</v>
      </c>
      <c r="J24" s="24">
        <v>14.7</v>
      </c>
      <c r="K24" s="24">
        <v>75.5</v>
      </c>
      <c r="L24" s="24">
        <v>4250</v>
      </c>
      <c r="M24" s="24">
        <v>4910</v>
      </c>
      <c r="N24" s="24">
        <v>4700</v>
      </c>
    </row>
    <row r="25" spans="1:14">
      <c r="A25" s="24" t="s">
        <v>601</v>
      </c>
      <c r="B25" s="24">
        <v>900</v>
      </c>
      <c r="C25" s="42">
        <f t="shared" si="0"/>
        <v>62.551820708355713</v>
      </c>
      <c r="D25" s="24">
        <v>2981</v>
      </c>
      <c r="E25" s="24">
        <v>94.4</v>
      </c>
      <c r="F25" s="24">
        <v>0.88</v>
      </c>
      <c r="G25" s="24">
        <v>1.8</v>
      </c>
      <c r="H25" s="24">
        <v>0.6</v>
      </c>
      <c r="I25" s="42">
        <v>7</v>
      </c>
      <c r="J25" s="24">
        <v>16.7</v>
      </c>
      <c r="K25" s="24">
        <v>78.400000000000006</v>
      </c>
      <c r="L25" s="24">
        <v>4500</v>
      </c>
      <c r="M25" s="24">
        <v>5160</v>
      </c>
      <c r="N25" s="24">
        <v>4900</v>
      </c>
    </row>
    <row r="26" spans="1:14">
      <c r="A26" s="24" t="s">
        <v>602</v>
      </c>
      <c r="B26" s="24">
        <v>1000</v>
      </c>
      <c r="C26" s="42">
        <f t="shared" si="0"/>
        <v>69.428475894988594</v>
      </c>
      <c r="D26" s="24">
        <v>2981</v>
      </c>
      <c r="E26" s="24">
        <v>94.5</v>
      </c>
      <c r="F26" s="24">
        <v>0.88</v>
      </c>
      <c r="G26" s="24">
        <v>1.8</v>
      </c>
      <c r="H26" s="24">
        <v>0.6</v>
      </c>
      <c r="I26" s="42">
        <v>7</v>
      </c>
      <c r="J26" s="24">
        <v>17.7</v>
      </c>
      <c r="K26" s="42">
        <v>90.2</v>
      </c>
      <c r="L26" s="24">
        <v>4600</v>
      </c>
      <c r="M26" s="24">
        <v>5260</v>
      </c>
      <c r="N26" s="24">
        <v>5050</v>
      </c>
    </row>
    <row r="27" spans="1:14">
      <c r="A27" s="24" t="s">
        <v>603</v>
      </c>
      <c r="B27" s="24">
        <v>1120</v>
      </c>
      <c r="C27" s="42">
        <f t="shared" si="0"/>
        <v>77.595669363522617</v>
      </c>
      <c r="D27" s="24">
        <v>2982</v>
      </c>
      <c r="E27" s="24">
        <v>94.7</v>
      </c>
      <c r="F27" s="24">
        <v>0.88</v>
      </c>
      <c r="G27" s="24">
        <v>1.8</v>
      </c>
      <c r="H27" s="24">
        <v>0.6</v>
      </c>
      <c r="I27" s="42">
        <v>7</v>
      </c>
      <c r="J27" s="24">
        <v>18.7</v>
      </c>
      <c r="K27" s="42">
        <v>97</v>
      </c>
      <c r="L27" s="24">
        <v>4700</v>
      </c>
      <c r="M27" s="24">
        <v>5360</v>
      </c>
      <c r="N27" s="24">
        <v>5150</v>
      </c>
    </row>
    <row r="28" spans="1:14">
      <c r="A28" s="24" t="s">
        <v>604</v>
      </c>
      <c r="B28" s="24">
        <v>1250</v>
      </c>
      <c r="C28" s="42">
        <f t="shared" si="0"/>
        <v>85.448787834433233</v>
      </c>
      <c r="D28" s="24">
        <v>2982</v>
      </c>
      <c r="E28" s="24">
        <v>94.9</v>
      </c>
      <c r="F28" s="24">
        <v>0.89</v>
      </c>
      <c r="G28" s="24">
        <v>1.8</v>
      </c>
      <c r="H28" s="24">
        <v>0.6</v>
      </c>
      <c r="I28" s="42">
        <v>7</v>
      </c>
      <c r="J28" s="24">
        <v>19.7</v>
      </c>
      <c r="K28" s="42">
        <v>103.8</v>
      </c>
      <c r="L28" s="24">
        <v>4850</v>
      </c>
      <c r="M28" s="24">
        <v>5460</v>
      </c>
      <c r="N28" s="24">
        <v>5250</v>
      </c>
    </row>
    <row r="29" spans="1:14">
      <c r="A29" s="24" t="s">
        <v>763</v>
      </c>
      <c r="B29" s="24">
        <v>1400</v>
      </c>
      <c r="C29" s="42">
        <f t="shared" si="0"/>
        <v>95.501374987867933</v>
      </c>
      <c r="D29" s="24">
        <v>2983</v>
      </c>
      <c r="E29" s="24">
        <v>95.1</v>
      </c>
      <c r="F29" s="24">
        <v>0.89</v>
      </c>
      <c r="G29" s="24">
        <v>1.8</v>
      </c>
      <c r="H29" s="24">
        <v>0.6</v>
      </c>
      <c r="I29" s="42">
        <v>7</v>
      </c>
      <c r="J29" s="24">
        <v>20.7</v>
      </c>
      <c r="K29" s="42">
        <v>110.6</v>
      </c>
      <c r="L29" s="24">
        <v>5000</v>
      </c>
      <c r="M29" s="24">
        <v>5560</v>
      </c>
      <c r="N29" s="24">
        <v>5350</v>
      </c>
    </row>
    <row r="30" spans="1:14">
      <c r="A30" s="24" t="s">
        <v>605</v>
      </c>
      <c r="B30" s="24">
        <v>1250</v>
      </c>
      <c r="C30" s="42">
        <f t="shared" si="0"/>
        <v>85.448787834433233</v>
      </c>
      <c r="D30" s="24">
        <v>2983</v>
      </c>
      <c r="E30" s="24">
        <v>94.9</v>
      </c>
      <c r="F30" s="24">
        <v>0.89</v>
      </c>
      <c r="G30" s="24">
        <v>1.8</v>
      </c>
      <c r="H30" s="24">
        <v>0.6</v>
      </c>
      <c r="I30" s="42">
        <v>7</v>
      </c>
      <c r="J30" s="24">
        <v>30.8</v>
      </c>
      <c r="K30" s="42">
        <v>98</v>
      </c>
      <c r="L30" s="24">
        <v>7750</v>
      </c>
      <c r="M30" s="24">
        <v>8450</v>
      </c>
      <c r="N30" s="24">
        <v>8000</v>
      </c>
    </row>
    <row r="31" spans="1:14">
      <c r="A31" s="24" t="s">
        <v>606</v>
      </c>
      <c r="B31" s="24">
        <v>1400</v>
      </c>
      <c r="C31" s="42">
        <f t="shared" si="0"/>
        <v>95.501374987867933</v>
      </c>
      <c r="D31" s="24">
        <v>2983</v>
      </c>
      <c r="E31" s="24">
        <v>95.1</v>
      </c>
      <c r="F31" s="24">
        <v>0.89</v>
      </c>
      <c r="G31" s="24">
        <v>1.8</v>
      </c>
      <c r="H31" s="24">
        <v>0.6</v>
      </c>
      <c r="I31" s="42">
        <v>7</v>
      </c>
      <c r="J31" s="24">
        <v>34.700000000000003</v>
      </c>
      <c r="K31" s="42">
        <v>99</v>
      </c>
      <c r="L31" s="24">
        <v>8000</v>
      </c>
      <c r="M31" s="24">
        <v>8700</v>
      </c>
      <c r="N31" s="24">
        <v>8400</v>
      </c>
    </row>
    <row r="32" spans="1:14">
      <c r="A32" s="24" t="s">
        <v>607</v>
      </c>
      <c r="B32" s="24">
        <v>1600</v>
      </c>
      <c r="C32" s="43">
        <f t="shared" si="0"/>
        <v>109.02978104857428</v>
      </c>
      <c r="D32" s="24">
        <v>2983</v>
      </c>
      <c r="E32" s="24">
        <v>95.2</v>
      </c>
      <c r="F32" s="24">
        <v>0.89</v>
      </c>
      <c r="G32" s="24">
        <v>1.8</v>
      </c>
      <c r="H32" s="24">
        <v>0.6</v>
      </c>
      <c r="I32" s="42">
        <v>7</v>
      </c>
      <c r="J32" s="24">
        <v>38.799999999999997</v>
      </c>
      <c r="K32" s="43">
        <v>100</v>
      </c>
      <c r="L32" s="24">
        <v>8250</v>
      </c>
      <c r="M32" s="24">
        <v>8950</v>
      </c>
      <c r="N32" s="24">
        <v>8650</v>
      </c>
    </row>
    <row r="33" spans="1:14">
      <c r="A33" s="24" t="s">
        <v>608</v>
      </c>
      <c r="B33" s="24">
        <v>1800</v>
      </c>
      <c r="C33" s="43">
        <f t="shared" si="0"/>
        <v>121.16835373404516</v>
      </c>
      <c r="D33" s="24">
        <v>2983</v>
      </c>
      <c r="E33" s="24">
        <v>95.3</v>
      </c>
      <c r="F33" s="44">
        <v>0.9</v>
      </c>
      <c r="G33" s="24">
        <v>1.8</v>
      </c>
      <c r="H33" s="24">
        <v>0.6</v>
      </c>
      <c r="I33" s="42">
        <v>7</v>
      </c>
      <c r="J33" s="24">
        <v>42.9</v>
      </c>
      <c r="K33" s="43">
        <v>101</v>
      </c>
      <c r="L33" s="24">
        <v>8500</v>
      </c>
      <c r="M33" s="24">
        <v>9200</v>
      </c>
      <c r="N33" s="24">
        <v>8900</v>
      </c>
    </row>
    <row r="34" spans="1:14">
      <c r="A34" s="24" t="s">
        <v>609</v>
      </c>
      <c r="B34" s="24">
        <v>2000</v>
      </c>
      <c r="C34" s="43">
        <f t="shared" si="0"/>
        <v>134.34955335490989</v>
      </c>
      <c r="D34" s="24">
        <v>2983</v>
      </c>
      <c r="E34" s="24">
        <v>95.5</v>
      </c>
      <c r="F34" s="44">
        <v>0.9</v>
      </c>
      <c r="G34" s="24">
        <v>1.8</v>
      </c>
      <c r="H34" s="24">
        <v>0.6</v>
      </c>
      <c r="I34" s="42">
        <v>7</v>
      </c>
      <c r="J34" s="24">
        <v>47</v>
      </c>
      <c r="K34" s="43">
        <v>102</v>
      </c>
      <c r="L34" s="24">
        <v>8750</v>
      </c>
      <c r="M34" s="24">
        <v>9450</v>
      </c>
      <c r="N34" s="24">
        <v>9150</v>
      </c>
    </row>
    <row r="35" spans="1:14">
      <c r="A35" s="24" t="s">
        <v>610</v>
      </c>
      <c r="B35" s="24">
        <v>1800</v>
      </c>
      <c r="C35" s="43">
        <f t="shared" si="0"/>
        <v>121.16835373404516</v>
      </c>
      <c r="D35" s="24">
        <v>2983</v>
      </c>
      <c r="E35" s="24">
        <v>95.3</v>
      </c>
      <c r="F35" s="44">
        <v>0.9</v>
      </c>
      <c r="G35" s="24">
        <v>1.8</v>
      </c>
      <c r="H35" s="24">
        <v>0.6</v>
      </c>
      <c r="I35" s="42">
        <v>7</v>
      </c>
      <c r="J35" s="24">
        <v>39</v>
      </c>
      <c r="K35" s="24">
        <v>108</v>
      </c>
      <c r="L35" s="24">
        <v>9250</v>
      </c>
      <c r="M35" s="24">
        <v>10010</v>
      </c>
      <c r="N35" s="24">
        <v>9700</v>
      </c>
    </row>
    <row r="36" spans="1:14">
      <c r="A36" s="24" t="s">
        <v>611</v>
      </c>
      <c r="B36" s="24">
        <v>2000</v>
      </c>
      <c r="C36" s="43">
        <f t="shared" si="0"/>
        <v>134.34955335490989</v>
      </c>
      <c r="D36" s="24">
        <v>2983</v>
      </c>
      <c r="E36" s="24">
        <v>95.5</v>
      </c>
      <c r="F36" s="44">
        <v>0.9</v>
      </c>
      <c r="G36" s="24">
        <v>1.8</v>
      </c>
      <c r="H36" s="24">
        <v>0.6</v>
      </c>
      <c r="I36" s="42">
        <v>7</v>
      </c>
      <c r="J36" s="24">
        <v>44</v>
      </c>
      <c r="K36" s="24">
        <v>110</v>
      </c>
      <c r="L36" s="24">
        <v>9650</v>
      </c>
      <c r="M36" s="24">
        <v>10410</v>
      </c>
      <c r="N36" s="24">
        <v>10000</v>
      </c>
    </row>
    <row r="37" spans="1:14">
      <c r="A37" s="24" t="s">
        <v>612</v>
      </c>
      <c r="B37" s="24">
        <v>2100</v>
      </c>
      <c r="C37" s="43">
        <f t="shared" si="0"/>
        <v>140.91947136677391</v>
      </c>
      <c r="D37" s="24">
        <v>2984</v>
      </c>
      <c r="E37" s="24">
        <v>95.6</v>
      </c>
      <c r="F37" s="44">
        <v>0.9</v>
      </c>
      <c r="G37" s="24">
        <v>1.8</v>
      </c>
      <c r="H37" s="24">
        <v>0.6</v>
      </c>
      <c r="I37" s="42">
        <v>7</v>
      </c>
      <c r="J37" s="24">
        <v>47</v>
      </c>
      <c r="K37" s="24">
        <v>112</v>
      </c>
      <c r="L37" s="24">
        <v>9850</v>
      </c>
      <c r="M37" s="24">
        <v>10810</v>
      </c>
      <c r="N37" s="24">
        <v>10400</v>
      </c>
    </row>
    <row r="38" spans="1:14">
      <c r="A38" s="24" t="s">
        <v>613</v>
      </c>
      <c r="B38" s="24">
        <v>2240</v>
      </c>
      <c r="C38" s="43">
        <f t="shared" si="0"/>
        <v>150.15703476323051</v>
      </c>
      <c r="D38" s="24">
        <v>2984</v>
      </c>
      <c r="E38" s="24">
        <v>95.7</v>
      </c>
      <c r="F38" s="44">
        <v>0.9</v>
      </c>
      <c r="G38" s="24">
        <v>1.8</v>
      </c>
      <c r="H38" s="24">
        <v>0.6</v>
      </c>
      <c r="I38" s="42">
        <v>7</v>
      </c>
      <c r="J38" s="24">
        <v>51</v>
      </c>
      <c r="K38" s="24">
        <v>114</v>
      </c>
      <c r="L38" s="24">
        <v>10500</v>
      </c>
      <c r="M38" s="24">
        <v>11260</v>
      </c>
      <c r="N38" s="24">
        <v>10850</v>
      </c>
    </row>
    <row r="39" spans="1:14">
      <c r="A39" s="24" t="s">
        <v>614</v>
      </c>
      <c r="B39" s="24">
        <v>2350</v>
      </c>
      <c r="C39" s="43">
        <f t="shared" si="0"/>
        <v>157.53081772035341</v>
      </c>
      <c r="D39" s="24">
        <v>2985</v>
      </c>
      <c r="E39" s="24">
        <v>95.7</v>
      </c>
      <c r="F39" s="44">
        <v>0.9</v>
      </c>
      <c r="G39" s="24">
        <v>1.8</v>
      </c>
      <c r="H39" s="24">
        <v>0.6</v>
      </c>
      <c r="I39" s="42">
        <v>7</v>
      </c>
      <c r="J39" s="24">
        <v>57</v>
      </c>
      <c r="K39" s="24">
        <v>118</v>
      </c>
      <c r="L39" s="24">
        <v>10900</v>
      </c>
      <c r="M39" s="24">
        <v>11710</v>
      </c>
      <c r="N39" s="24">
        <v>11300</v>
      </c>
    </row>
    <row r="40" spans="1:14">
      <c r="A40" s="24" t="s">
        <v>615</v>
      </c>
      <c r="B40" s="24">
        <v>2500</v>
      </c>
      <c r="C40" s="43">
        <f t="shared" si="0"/>
        <v>167.58597629824834</v>
      </c>
      <c r="D40" s="24">
        <v>2985</v>
      </c>
      <c r="E40" s="24">
        <v>95.7</v>
      </c>
      <c r="F40" s="44">
        <v>0.9</v>
      </c>
      <c r="G40" s="24">
        <v>1.8</v>
      </c>
      <c r="H40" s="24">
        <v>0.6</v>
      </c>
      <c r="I40" s="42">
        <v>7</v>
      </c>
      <c r="J40" s="24">
        <v>63</v>
      </c>
      <c r="K40" s="24">
        <v>122</v>
      </c>
      <c r="L40" s="24">
        <v>11300</v>
      </c>
      <c r="M40" s="24">
        <v>12160</v>
      </c>
      <c r="N40" s="24">
        <v>11750</v>
      </c>
    </row>
    <row r="41" spans="1:14">
      <c r="A41" s="24" t="s">
        <v>616</v>
      </c>
      <c r="B41" s="24">
        <v>2650</v>
      </c>
      <c r="C41" s="43">
        <f t="shared" si="0"/>
        <v>177.64113487614321</v>
      </c>
      <c r="D41" s="24">
        <v>2985</v>
      </c>
      <c r="E41" s="24">
        <v>95.7</v>
      </c>
      <c r="F41" s="44">
        <v>0.9</v>
      </c>
      <c r="G41" s="24">
        <v>1.8</v>
      </c>
      <c r="H41" s="24">
        <v>0.6</v>
      </c>
      <c r="I41" s="42">
        <v>7</v>
      </c>
      <c r="J41" s="24">
        <v>69</v>
      </c>
      <c r="K41" s="24">
        <v>126</v>
      </c>
      <c r="L41" s="24">
        <v>11700</v>
      </c>
      <c r="M41" s="24">
        <v>12610</v>
      </c>
      <c r="N41" s="24">
        <v>12200</v>
      </c>
    </row>
    <row r="42" spans="1:14">
      <c r="A42" s="24" t="s">
        <v>617</v>
      </c>
      <c r="B42" s="24">
        <v>2800</v>
      </c>
      <c r="C42" s="43">
        <f t="shared" si="0"/>
        <v>187.69629345403814</v>
      </c>
      <c r="D42" s="24">
        <v>2985</v>
      </c>
      <c r="E42" s="24">
        <v>95.7</v>
      </c>
      <c r="F42" s="44">
        <v>0.9</v>
      </c>
      <c r="G42" s="24">
        <v>1.8</v>
      </c>
      <c r="H42" s="24">
        <v>0.6</v>
      </c>
      <c r="I42" s="42">
        <v>7</v>
      </c>
      <c r="J42" s="24">
        <v>75</v>
      </c>
      <c r="K42" s="24">
        <v>130</v>
      </c>
      <c r="L42" s="24">
        <v>12100</v>
      </c>
      <c r="M42" s="24">
        <v>13060</v>
      </c>
      <c r="N42" s="24">
        <v>12650</v>
      </c>
    </row>
    <row r="43" spans="1:14">
      <c r="A43" s="24" t="s">
        <v>618</v>
      </c>
      <c r="B43" s="24">
        <v>2900</v>
      </c>
      <c r="C43" s="43">
        <f t="shared" si="0"/>
        <v>194.3997325059681</v>
      </c>
      <c r="D43" s="24">
        <v>2985</v>
      </c>
      <c r="E43" s="24">
        <v>95.7</v>
      </c>
      <c r="F43" s="44">
        <v>0.9</v>
      </c>
      <c r="G43" s="24">
        <v>1.8</v>
      </c>
      <c r="H43" s="24">
        <v>0.6</v>
      </c>
      <c r="I43" s="42">
        <v>7</v>
      </c>
      <c r="J43" s="24">
        <v>81</v>
      </c>
      <c r="K43" s="24">
        <v>134</v>
      </c>
      <c r="L43" s="24">
        <v>12500</v>
      </c>
      <c r="M43" s="24">
        <v>13510</v>
      </c>
      <c r="N43" s="24">
        <v>13100</v>
      </c>
    </row>
    <row r="44" spans="1:14">
      <c r="A44" s="24" t="s">
        <v>619</v>
      </c>
      <c r="B44" s="24">
        <v>3150</v>
      </c>
      <c r="C44" s="43">
        <f t="shared" si="0"/>
        <v>210.93791434233174</v>
      </c>
      <c r="D44" s="24">
        <v>2985</v>
      </c>
      <c r="E44" s="24">
        <v>95.8</v>
      </c>
      <c r="F44" s="44">
        <v>0.9</v>
      </c>
      <c r="G44" s="24">
        <v>1.8</v>
      </c>
      <c r="H44" s="24">
        <v>0.6</v>
      </c>
      <c r="I44" s="42">
        <v>7</v>
      </c>
      <c r="J44" s="24">
        <v>87</v>
      </c>
      <c r="K44" s="24">
        <v>138</v>
      </c>
      <c r="L44" s="24">
        <v>12900</v>
      </c>
      <c r="M44" s="24">
        <v>13960</v>
      </c>
      <c r="N44" s="24">
        <v>13550</v>
      </c>
    </row>
    <row r="45" spans="1:14">
      <c r="A45" s="24" t="s">
        <v>620</v>
      </c>
      <c r="B45" s="24">
        <v>220</v>
      </c>
      <c r="C45" s="42">
        <f t="shared" si="0"/>
        <v>16.260741883044172</v>
      </c>
      <c r="D45" s="24">
        <v>1475</v>
      </c>
      <c r="E45" s="24">
        <v>91.9</v>
      </c>
      <c r="F45" s="44">
        <v>0.85</v>
      </c>
      <c r="G45" s="24">
        <v>1.8</v>
      </c>
      <c r="H45" s="24">
        <v>0.7</v>
      </c>
      <c r="I45" s="42">
        <v>7</v>
      </c>
      <c r="J45" s="24">
        <v>8</v>
      </c>
      <c r="K45" s="24">
        <v>75</v>
      </c>
      <c r="L45" s="24">
        <v>2550</v>
      </c>
      <c r="M45" s="24">
        <v>2950</v>
      </c>
      <c r="N45" s="24">
        <v>2750</v>
      </c>
    </row>
    <row r="46" spans="1:14">
      <c r="A46" s="24" t="s">
        <v>621</v>
      </c>
      <c r="B46" s="24">
        <v>250</v>
      </c>
      <c r="C46" s="42">
        <f t="shared" si="0"/>
        <v>18.437989574718184</v>
      </c>
      <c r="D46" s="24">
        <v>1475</v>
      </c>
      <c r="E46" s="24">
        <v>92.1</v>
      </c>
      <c r="F46" s="44">
        <v>0.85</v>
      </c>
      <c r="G46" s="24">
        <v>1.8</v>
      </c>
      <c r="H46" s="24">
        <v>0.7</v>
      </c>
      <c r="I46" s="42">
        <v>7</v>
      </c>
      <c r="J46" s="24">
        <v>8.1</v>
      </c>
      <c r="K46" s="24">
        <v>76</v>
      </c>
      <c r="L46" s="24">
        <v>2570</v>
      </c>
      <c r="M46" s="24">
        <v>2970</v>
      </c>
      <c r="N46" s="24">
        <v>2770</v>
      </c>
    </row>
    <row r="47" spans="1:14">
      <c r="A47" s="24" t="s">
        <v>622</v>
      </c>
      <c r="B47" s="24">
        <v>280</v>
      </c>
      <c r="C47" s="42">
        <f t="shared" si="0"/>
        <v>20.628150765849565</v>
      </c>
      <c r="D47" s="24">
        <v>1475</v>
      </c>
      <c r="E47" s="24">
        <v>92.2</v>
      </c>
      <c r="F47" s="44">
        <v>0.85</v>
      </c>
      <c r="G47" s="24">
        <v>1.8</v>
      </c>
      <c r="H47" s="24">
        <v>0.7</v>
      </c>
      <c r="I47" s="42">
        <v>7</v>
      </c>
      <c r="J47" s="24">
        <v>8.1999999999999993</v>
      </c>
      <c r="K47" s="24">
        <v>77</v>
      </c>
      <c r="L47" s="24">
        <v>2600</v>
      </c>
      <c r="M47" s="24">
        <v>3100</v>
      </c>
      <c r="N47" s="24">
        <v>2900</v>
      </c>
    </row>
    <row r="48" spans="1:14">
      <c r="A48" s="24" t="s">
        <v>623</v>
      </c>
      <c r="B48" s="24">
        <v>315</v>
      </c>
      <c r="C48" s="42">
        <f t="shared" si="0"/>
        <v>23.131404737164825</v>
      </c>
      <c r="D48" s="24">
        <v>1475</v>
      </c>
      <c r="E48" s="24">
        <v>92.5</v>
      </c>
      <c r="F48" s="44">
        <v>0.85</v>
      </c>
      <c r="G48" s="24">
        <v>1.8</v>
      </c>
      <c r="H48" s="24">
        <v>0.7</v>
      </c>
      <c r="I48" s="42">
        <v>7</v>
      </c>
      <c r="J48" s="24">
        <v>8.4</v>
      </c>
      <c r="K48" s="24">
        <v>78</v>
      </c>
      <c r="L48" s="24">
        <v>2620</v>
      </c>
      <c r="M48" s="24">
        <v>3120</v>
      </c>
      <c r="N48" s="24">
        <v>2920</v>
      </c>
    </row>
    <row r="49" spans="1:14">
      <c r="A49" s="24" t="s">
        <v>624</v>
      </c>
      <c r="B49" s="24">
        <v>355</v>
      </c>
      <c r="C49" s="42">
        <f t="shared" si="0"/>
        <v>25.737776629623216</v>
      </c>
      <c r="D49" s="24">
        <v>1475</v>
      </c>
      <c r="E49" s="24">
        <v>92.6</v>
      </c>
      <c r="F49" s="44">
        <v>0.86</v>
      </c>
      <c r="G49" s="24">
        <v>1.8</v>
      </c>
      <c r="H49" s="24">
        <v>0.7</v>
      </c>
      <c r="I49" s="42">
        <v>7</v>
      </c>
      <c r="J49" s="24">
        <v>8.5</v>
      </c>
      <c r="K49" s="24">
        <v>79</v>
      </c>
      <c r="L49" s="24">
        <v>2650</v>
      </c>
      <c r="M49" s="24">
        <v>3150</v>
      </c>
      <c r="N49" s="24">
        <v>2950</v>
      </c>
    </row>
    <row r="50" spans="1:14">
      <c r="A50" s="24" t="s">
        <v>625</v>
      </c>
      <c r="B50" s="24">
        <v>400</v>
      </c>
      <c r="C50" s="42">
        <f t="shared" si="0"/>
        <v>28.937811023592879</v>
      </c>
      <c r="D50" s="24">
        <v>1476</v>
      </c>
      <c r="E50" s="24">
        <v>92.8</v>
      </c>
      <c r="F50" s="44">
        <v>0.86</v>
      </c>
      <c r="G50" s="24">
        <v>1.8</v>
      </c>
      <c r="H50" s="24">
        <v>0.7</v>
      </c>
      <c r="I50" s="42">
        <v>7</v>
      </c>
      <c r="J50" s="24">
        <v>8.6</v>
      </c>
      <c r="K50" s="24">
        <v>80</v>
      </c>
      <c r="L50" s="24">
        <v>2680</v>
      </c>
      <c r="M50" s="24">
        <v>3180</v>
      </c>
      <c r="N50" s="24">
        <v>2980</v>
      </c>
    </row>
    <row r="51" spans="1:14">
      <c r="A51" s="24" t="s">
        <v>626</v>
      </c>
      <c r="B51" s="24">
        <v>450</v>
      </c>
      <c r="C51" s="42">
        <f t="shared" si="0"/>
        <v>32.41531621097743</v>
      </c>
      <c r="D51" s="24">
        <v>1476</v>
      </c>
      <c r="E51" s="24">
        <v>93.2</v>
      </c>
      <c r="F51" s="44">
        <v>0.86</v>
      </c>
      <c r="G51" s="24">
        <v>1.8</v>
      </c>
      <c r="H51" s="24">
        <v>0.7</v>
      </c>
      <c r="I51" s="42">
        <v>7</v>
      </c>
      <c r="J51" s="24">
        <v>8.8000000000000007</v>
      </c>
      <c r="K51" s="24">
        <v>81</v>
      </c>
      <c r="L51" s="24">
        <v>2700</v>
      </c>
      <c r="M51" s="24">
        <v>3200</v>
      </c>
      <c r="N51" s="24">
        <v>3000</v>
      </c>
    </row>
    <row r="52" spans="1:14">
      <c r="A52" s="24" t="s">
        <v>627</v>
      </c>
      <c r="B52" s="24">
        <v>220</v>
      </c>
      <c r="C52" s="42">
        <f t="shared" si="0"/>
        <v>16.260741883044172</v>
      </c>
      <c r="D52" s="24">
        <v>1477</v>
      </c>
      <c r="E52" s="24">
        <v>91.9</v>
      </c>
      <c r="F52" s="44">
        <v>0.85</v>
      </c>
      <c r="G52" s="24">
        <v>1.8</v>
      </c>
      <c r="H52" s="24">
        <v>0.7</v>
      </c>
      <c r="I52" s="42">
        <v>7</v>
      </c>
      <c r="J52" s="42">
        <v>9</v>
      </c>
      <c r="K52" s="42">
        <v>78</v>
      </c>
      <c r="L52" s="24">
        <v>2700</v>
      </c>
      <c r="M52" s="24">
        <v>3365</v>
      </c>
      <c r="N52" s="24">
        <v>3030</v>
      </c>
    </row>
    <row r="53" spans="1:14">
      <c r="A53" s="24" t="s">
        <v>628</v>
      </c>
      <c r="B53" s="24">
        <v>250</v>
      </c>
      <c r="C53" s="42">
        <f t="shared" si="0"/>
        <v>18.437989574718184</v>
      </c>
      <c r="D53" s="24">
        <v>1477</v>
      </c>
      <c r="E53" s="24">
        <v>92.1</v>
      </c>
      <c r="F53" s="44">
        <v>0.85</v>
      </c>
      <c r="G53" s="24">
        <v>1.8</v>
      </c>
      <c r="H53" s="24">
        <v>0.7</v>
      </c>
      <c r="I53" s="42">
        <v>7</v>
      </c>
      <c r="J53" s="42">
        <v>9.5</v>
      </c>
      <c r="K53" s="42">
        <v>87</v>
      </c>
      <c r="L53" s="24">
        <v>2700</v>
      </c>
      <c r="M53" s="24">
        <v>3460</v>
      </c>
      <c r="N53" s="24">
        <v>3125</v>
      </c>
    </row>
    <row r="54" spans="1:14">
      <c r="A54" s="24" t="s">
        <v>629</v>
      </c>
      <c r="B54" s="24">
        <v>280</v>
      </c>
      <c r="C54" s="42">
        <f t="shared" si="0"/>
        <v>20.628150765849565</v>
      </c>
      <c r="D54" s="24">
        <v>1478</v>
      </c>
      <c r="E54" s="24">
        <v>92.2</v>
      </c>
      <c r="F54" s="44">
        <v>0.85</v>
      </c>
      <c r="G54" s="24">
        <v>1.8</v>
      </c>
      <c r="H54" s="24">
        <v>0.7</v>
      </c>
      <c r="I54" s="42">
        <v>7</v>
      </c>
      <c r="J54" s="42">
        <v>10.199999999999999</v>
      </c>
      <c r="K54" s="42">
        <v>97</v>
      </c>
      <c r="L54" s="24">
        <v>2750</v>
      </c>
      <c r="M54" s="24">
        <v>3525</v>
      </c>
      <c r="N54" s="24">
        <v>3190</v>
      </c>
    </row>
    <row r="55" spans="1:14">
      <c r="A55" s="24" t="s">
        <v>630</v>
      </c>
      <c r="B55" s="24">
        <v>315</v>
      </c>
      <c r="C55" s="42">
        <f t="shared" si="0"/>
        <v>23.131404737164825</v>
      </c>
      <c r="D55" s="24">
        <v>1478</v>
      </c>
      <c r="E55" s="24">
        <v>92.5</v>
      </c>
      <c r="F55" s="44">
        <v>0.85</v>
      </c>
      <c r="G55" s="24">
        <v>1.8</v>
      </c>
      <c r="H55" s="24">
        <v>0.7</v>
      </c>
      <c r="I55" s="42">
        <v>7</v>
      </c>
      <c r="J55" s="42">
        <v>10.8</v>
      </c>
      <c r="K55" s="45">
        <v>107</v>
      </c>
      <c r="L55" s="24">
        <v>2790</v>
      </c>
      <c r="M55" s="24">
        <v>3650</v>
      </c>
      <c r="N55" s="24">
        <v>3270</v>
      </c>
    </row>
    <row r="56" spans="1:14">
      <c r="A56" s="24" t="s">
        <v>631</v>
      </c>
      <c r="B56" s="24">
        <v>355</v>
      </c>
      <c r="C56" s="42">
        <f t="shared" si="0"/>
        <v>25.737776629623216</v>
      </c>
      <c r="D56" s="24">
        <v>1478</v>
      </c>
      <c r="E56" s="24">
        <v>92.6</v>
      </c>
      <c r="F56" s="44">
        <v>0.86</v>
      </c>
      <c r="G56" s="24">
        <v>1.8</v>
      </c>
      <c r="H56" s="24">
        <v>0.7</v>
      </c>
      <c r="I56" s="42">
        <v>7</v>
      </c>
      <c r="J56" s="42">
        <v>12</v>
      </c>
      <c r="K56" s="45">
        <v>119</v>
      </c>
      <c r="L56" s="24">
        <v>2850</v>
      </c>
      <c r="M56" s="24">
        <v>3665</v>
      </c>
      <c r="N56" s="24">
        <v>3330</v>
      </c>
    </row>
    <row r="57" spans="1:14">
      <c r="A57" s="24" t="s">
        <v>632</v>
      </c>
      <c r="B57" s="24">
        <v>400</v>
      </c>
      <c r="C57" s="42">
        <f t="shared" si="0"/>
        <v>28.937811023592879</v>
      </c>
      <c r="D57" s="24">
        <v>1480</v>
      </c>
      <c r="E57" s="24">
        <v>92.8</v>
      </c>
      <c r="F57" s="44">
        <v>0.86</v>
      </c>
      <c r="G57" s="24">
        <v>1.8</v>
      </c>
      <c r="H57" s="24">
        <v>0.7</v>
      </c>
      <c r="I57" s="42">
        <v>7</v>
      </c>
      <c r="J57" s="42">
        <v>12.5</v>
      </c>
      <c r="K57" s="45">
        <v>132</v>
      </c>
      <c r="L57" s="24">
        <v>2915</v>
      </c>
      <c r="M57" s="24">
        <v>3730</v>
      </c>
      <c r="N57" s="24">
        <v>3395</v>
      </c>
    </row>
    <row r="58" spans="1:14">
      <c r="A58" s="24" t="s">
        <v>633</v>
      </c>
      <c r="B58" s="24">
        <v>450</v>
      </c>
      <c r="C58" s="42">
        <f t="shared" si="0"/>
        <v>32.41531621097743</v>
      </c>
      <c r="D58" s="24">
        <v>1480</v>
      </c>
      <c r="E58" s="24">
        <v>93.2</v>
      </c>
      <c r="F58" s="44">
        <v>0.86</v>
      </c>
      <c r="G58" s="24">
        <v>1.8</v>
      </c>
      <c r="H58" s="24">
        <v>0.7</v>
      </c>
      <c r="I58" s="42">
        <v>7</v>
      </c>
      <c r="J58" s="42">
        <v>12.9</v>
      </c>
      <c r="K58" s="45">
        <v>147</v>
      </c>
      <c r="L58" s="24">
        <v>3180</v>
      </c>
      <c r="M58" s="24">
        <v>3995</v>
      </c>
      <c r="N58" s="24">
        <v>3660</v>
      </c>
    </row>
    <row r="59" spans="1:14">
      <c r="A59" s="24" t="s">
        <v>634</v>
      </c>
      <c r="B59" s="24">
        <v>500</v>
      </c>
      <c r="C59" s="42">
        <f t="shared" si="0"/>
        <v>35.978414563095114</v>
      </c>
      <c r="D59" s="24">
        <v>1482</v>
      </c>
      <c r="E59" s="24">
        <v>93.3</v>
      </c>
      <c r="F59" s="44">
        <v>0.86</v>
      </c>
      <c r="G59" s="24">
        <v>1.8</v>
      </c>
      <c r="H59" s="24">
        <v>0.7</v>
      </c>
      <c r="I59" s="42">
        <v>7</v>
      </c>
      <c r="J59" s="42">
        <v>13.4</v>
      </c>
      <c r="K59" s="45">
        <v>161</v>
      </c>
      <c r="L59" s="24">
        <v>3180</v>
      </c>
      <c r="M59" s="24">
        <v>4130</v>
      </c>
      <c r="N59" s="24">
        <v>3795</v>
      </c>
    </row>
    <row r="60" spans="1:14">
      <c r="A60" s="24" t="s">
        <v>635</v>
      </c>
      <c r="B60" s="24">
        <v>560</v>
      </c>
      <c r="C60" s="42">
        <f t="shared" si="0"/>
        <v>40.166671027619522</v>
      </c>
      <c r="D60" s="24">
        <v>1485</v>
      </c>
      <c r="E60" s="24">
        <v>93.6</v>
      </c>
      <c r="F60" s="44">
        <v>0.86</v>
      </c>
      <c r="G60" s="24">
        <v>1.8</v>
      </c>
      <c r="H60" s="24">
        <v>0.7</v>
      </c>
      <c r="I60" s="42">
        <v>7</v>
      </c>
      <c r="J60" s="42">
        <v>13.8</v>
      </c>
      <c r="K60" s="45">
        <v>178</v>
      </c>
      <c r="L60" s="24">
        <v>3360</v>
      </c>
      <c r="M60" s="24">
        <v>4195</v>
      </c>
      <c r="N60" s="24">
        <v>3860</v>
      </c>
    </row>
    <row r="61" spans="1:14">
      <c r="A61" s="24" t="s">
        <v>636</v>
      </c>
      <c r="B61" s="24">
        <v>630</v>
      </c>
      <c r="C61" s="42">
        <f t="shared" si="0"/>
        <v>45.091156281538765</v>
      </c>
      <c r="D61" s="24">
        <v>1485</v>
      </c>
      <c r="E61" s="24">
        <v>93.8</v>
      </c>
      <c r="F61" s="44">
        <v>0.86</v>
      </c>
      <c r="G61" s="24">
        <v>1.8</v>
      </c>
      <c r="H61" s="24">
        <v>0.7</v>
      </c>
      <c r="I61" s="42">
        <v>7</v>
      </c>
      <c r="J61" s="42">
        <v>14.7</v>
      </c>
      <c r="K61" s="45">
        <v>196</v>
      </c>
      <c r="L61" s="24">
        <v>3510</v>
      </c>
      <c r="M61" s="24">
        <v>4275</v>
      </c>
      <c r="N61" s="24">
        <v>3941</v>
      </c>
    </row>
    <row r="62" spans="1:14">
      <c r="A62" s="24" t="s">
        <v>637</v>
      </c>
      <c r="B62" s="24">
        <v>710</v>
      </c>
      <c r="C62" s="42">
        <f t="shared" si="0"/>
        <v>49.913636754253702</v>
      </c>
      <c r="D62" s="24">
        <v>1485</v>
      </c>
      <c r="E62" s="24">
        <v>94.4</v>
      </c>
      <c r="F62" s="44">
        <v>0.87</v>
      </c>
      <c r="G62" s="24">
        <v>1.8</v>
      </c>
      <c r="H62" s="24">
        <v>0.7</v>
      </c>
      <c r="I62" s="42">
        <v>7</v>
      </c>
      <c r="J62" s="42">
        <v>15.6</v>
      </c>
      <c r="K62" s="45">
        <v>208</v>
      </c>
      <c r="L62" s="24">
        <v>3190</v>
      </c>
      <c r="M62" s="24">
        <v>4355</v>
      </c>
      <c r="N62" s="24">
        <v>4022</v>
      </c>
    </row>
    <row r="63" spans="1:14">
      <c r="A63" s="24" t="s">
        <v>638</v>
      </c>
      <c r="B63" s="24">
        <v>800</v>
      </c>
      <c r="C63" s="42">
        <f t="shared" si="0"/>
        <v>56.121815318483172</v>
      </c>
      <c r="D63" s="24">
        <v>1486</v>
      </c>
      <c r="E63" s="24">
        <v>94.6</v>
      </c>
      <c r="F63" s="44">
        <v>0.87</v>
      </c>
      <c r="G63" s="24">
        <v>1.8</v>
      </c>
      <c r="H63" s="24">
        <v>0.7</v>
      </c>
      <c r="I63" s="42">
        <v>7</v>
      </c>
      <c r="J63" s="42">
        <v>16.5</v>
      </c>
      <c r="K63" s="45">
        <v>214</v>
      </c>
      <c r="L63" s="24">
        <v>3370</v>
      </c>
      <c r="M63" s="24">
        <v>4435</v>
      </c>
      <c r="N63" s="24">
        <v>4103</v>
      </c>
    </row>
    <row r="64" spans="1:14">
      <c r="A64" s="24" t="s">
        <v>639</v>
      </c>
      <c r="B64" s="24">
        <v>710</v>
      </c>
      <c r="C64" s="42">
        <f t="shared" si="0"/>
        <v>49.913636754253702</v>
      </c>
      <c r="D64" s="24">
        <v>1486</v>
      </c>
      <c r="E64" s="24">
        <v>94.4</v>
      </c>
      <c r="F64" s="44">
        <v>0.87</v>
      </c>
      <c r="G64" s="24">
        <v>1.8</v>
      </c>
      <c r="H64" s="24">
        <v>0.7</v>
      </c>
      <c r="I64" s="42">
        <v>7</v>
      </c>
      <c r="J64" s="42">
        <v>22</v>
      </c>
      <c r="K64" s="45">
        <v>217</v>
      </c>
      <c r="L64" s="24">
        <v>4550</v>
      </c>
      <c r="M64" s="24">
        <v>5510</v>
      </c>
      <c r="N64" s="24">
        <v>4900</v>
      </c>
    </row>
    <row r="65" spans="1:14">
      <c r="A65" s="24" t="s">
        <v>640</v>
      </c>
      <c r="B65" s="24">
        <v>800</v>
      </c>
      <c r="C65" s="42">
        <f t="shared" si="0"/>
        <v>56.121815318483172</v>
      </c>
      <c r="D65" s="24">
        <v>1487</v>
      </c>
      <c r="E65" s="24">
        <v>94.6</v>
      </c>
      <c r="F65" s="44">
        <v>0.87</v>
      </c>
      <c r="G65" s="24">
        <v>1.8</v>
      </c>
      <c r="H65" s="24">
        <v>0.7</v>
      </c>
      <c r="I65" s="42">
        <v>7</v>
      </c>
      <c r="J65" s="42">
        <v>23</v>
      </c>
      <c r="K65" s="45">
        <v>240</v>
      </c>
      <c r="L65" s="24">
        <v>4600</v>
      </c>
      <c r="M65" s="24">
        <v>5560</v>
      </c>
      <c r="N65" s="24">
        <v>4950</v>
      </c>
    </row>
    <row r="66" spans="1:14">
      <c r="A66" s="24" t="s">
        <v>641</v>
      </c>
      <c r="B66" s="24">
        <v>900</v>
      </c>
      <c r="C66" s="42">
        <f t="shared" si="0"/>
        <v>62.353662881402109</v>
      </c>
      <c r="D66" s="24">
        <v>1487</v>
      </c>
      <c r="E66" s="24">
        <v>94.7</v>
      </c>
      <c r="F66" s="44">
        <v>0.88</v>
      </c>
      <c r="G66" s="24">
        <v>1.8</v>
      </c>
      <c r="H66" s="24">
        <v>0.7</v>
      </c>
      <c r="I66" s="42">
        <v>7</v>
      </c>
      <c r="J66" s="42">
        <v>25</v>
      </c>
      <c r="K66" s="45">
        <v>265</v>
      </c>
      <c r="L66" s="24">
        <v>4750</v>
      </c>
      <c r="M66" s="24">
        <v>5710</v>
      </c>
      <c r="N66" s="24">
        <v>5100</v>
      </c>
    </row>
    <row r="67" spans="1:14">
      <c r="A67" s="24" t="s">
        <v>642</v>
      </c>
      <c r="B67" s="24">
        <v>1000</v>
      </c>
      <c r="C67" s="42">
        <f t="shared" si="0"/>
        <v>69.208765528232306</v>
      </c>
      <c r="D67" s="24">
        <v>1487</v>
      </c>
      <c r="E67" s="24">
        <v>94.8</v>
      </c>
      <c r="F67" s="44">
        <v>0.88</v>
      </c>
      <c r="G67" s="24">
        <v>1.8</v>
      </c>
      <c r="H67" s="24">
        <v>0.7</v>
      </c>
      <c r="I67" s="42">
        <v>7</v>
      </c>
      <c r="J67" s="42">
        <v>27</v>
      </c>
      <c r="K67" s="45">
        <v>289</v>
      </c>
      <c r="L67" s="24">
        <v>4850</v>
      </c>
      <c r="M67" s="24">
        <v>5810</v>
      </c>
      <c r="N67" s="24">
        <v>5200</v>
      </c>
    </row>
    <row r="68" spans="1:14">
      <c r="A68" s="24" t="s">
        <v>643</v>
      </c>
      <c r="B68" s="24">
        <v>1120</v>
      </c>
      <c r="C68" s="42">
        <f t="shared" si="0"/>
        <v>77.432137921239118</v>
      </c>
      <c r="D68" s="24">
        <v>1487</v>
      </c>
      <c r="E68" s="24">
        <v>94.9</v>
      </c>
      <c r="F68" s="44">
        <v>0.88</v>
      </c>
      <c r="G68" s="24">
        <v>1.8</v>
      </c>
      <c r="H68" s="24">
        <v>0.7</v>
      </c>
      <c r="I68" s="42">
        <v>7</v>
      </c>
      <c r="J68" s="42">
        <v>29</v>
      </c>
      <c r="K68" s="45">
        <v>317</v>
      </c>
      <c r="L68" s="24">
        <v>5150</v>
      </c>
      <c r="M68" s="24">
        <v>6110</v>
      </c>
      <c r="N68" s="24">
        <v>5500</v>
      </c>
    </row>
    <row r="69" spans="1:14">
      <c r="A69" s="24" t="s">
        <v>644</v>
      </c>
      <c r="B69" s="24">
        <v>1250</v>
      </c>
      <c r="C69" s="42">
        <f t="shared" ref="C69:C132" si="1">B69/1.732/10/E69/F69*100</f>
        <v>85.358841741975937</v>
      </c>
      <c r="D69" s="24">
        <v>1487</v>
      </c>
      <c r="E69" s="42">
        <v>95</v>
      </c>
      <c r="F69" s="44">
        <v>0.89</v>
      </c>
      <c r="G69" s="24">
        <v>1.8</v>
      </c>
      <c r="H69" s="24">
        <v>0.7</v>
      </c>
      <c r="I69" s="42">
        <v>7</v>
      </c>
      <c r="J69" s="42">
        <v>31</v>
      </c>
      <c r="K69" s="24">
        <v>338</v>
      </c>
      <c r="L69" s="24">
        <v>5450</v>
      </c>
      <c r="M69" s="24">
        <v>6410</v>
      </c>
      <c r="N69" s="24">
        <v>5800</v>
      </c>
    </row>
    <row r="70" spans="1:14">
      <c r="A70" s="24" t="s">
        <v>645</v>
      </c>
      <c r="B70" s="24">
        <v>1400</v>
      </c>
      <c r="C70" s="42">
        <f t="shared" si="1"/>
        <v>95.300952375091711</v>
      </c>
      <c r="D70" s="24">
        <v>1487</v>
      </c>
      <c r="E70" s="24">
        <v>95.3</v>
      </c>
      <c r="F70" s="44">
        <v>0.89</v>
      </c>
      <c r="G70" s="24">
        <v>1.8</v>
      </c>
      <c r="H70" s="24">
        <v>0.7</v>
      </c>
      <c r="I70" s="42">
        <v>7</v>
      </c>
      <c r="J70" s="42">
        <v>33</v>
      </c>
      <c r="K70" s="24">
        <v>349</v>
      </c>
      <c r="L70" s="24">
        <v>5750</v>
      </c>
      <c r="M70" s="24">
        <v>6710</v>
      </c>
      <c r="N70" s="24">
        <v>6100</v>
      </c>
    </row>
    <row r="71" spans="1:14">
      <c r="A71" s="24" t="s">
        <v>646</v>
      </c>
      <c r="B71" s="24">
        <v>1250</v>
      </c>
      <c r="C71" s="42">
        <f t="shared" si="1"/>
        <v>85.358841741975937</v>
      </c>
      <c r="D71" s="24">
        <v>1487</v>
      </c>
      <c r="E71" s="42">
        <v>95</v>
      </c>
      <c r="F71" s="44">
        <v>0.89</v>
      </c>
      <c r="G71" s="24">
        <v>1.8</v>
      </c>
      <c r="H71" s="24">
        <v>0.7</v>
      </c>
      <c r="I71" s="42">
        <v>7</v>
      </c>
      <c r="J71" s="42">
        <v>40</v>
      </c>
      <c r="K71" s="43">
        <v>347</v>
      </c>
      <c r="L71" s="24">
        <v>6225</v>
      </c>
      <c r="M71" s="24">
        <v>7245</v>
      </c>
      <c r="N71" s="24">
        <v>6600</v>
      </c>
    </row>
    <row r="72" spans="1:14">
      <c r="A72" s="24" t="s">
        <v>647</v>
      </c>
      <c r="B72" s="24">
        <v>1400</v>
      </c>
      <c r="C72" s="42">
        <f t="shared" si="1"/>
        <v>95.300952375091711</v>
      </c>
      <c r="D72" s="24">
        <v>1487</v>
      </c>
      <c r="E72" s="24">
        <v>95.3</v>
      </c>
      <c r="F72" s="44">
        <v>0.89</v>
      </c>
      <c r="G72" s="24">
        <v>1.8</v>
      </c>
      <c r="H72" s="24">
        <v>0.7</v>
      </c>
      <c r="I72" s="42">
        <v>7</v>
      </c>
      <c r="J72" s="42">
        <v>43</v>
      </c>
      <c r="K72" s="43">
        <v>379</v>
      </c>
      <c r="L72" s="24">
        <v>6720</v>
      </c>
      <c r="M72" s="24">
        <v>7740</v>
      </c>
      <c r="N72" s="24">
        <v>7100</v>
      </c>
    </row>
    <row r="73" spans="1:14">
      <c r="A73" s="24" t="s">
        <v>648</v>
      </c>
      <c r="B73" s="24">
        <v>1600</v>
      </c>
      <c r="C73" s="43">
        <f t="shared" si="1"/>
        <v>108.80120708411185</v>
      </c>
      <c r="D73" s="24">
        <v>1487</v>
      </c>
      <c r="E73" s="24">
        <v>95.4</v>
      </c>
      <c r="F73" s="44">
        <v>0.89</v>
      </c>
      <c r="G73" s="24">
        <v>1.8</v>
      </c>
      <c r="H73" s="24">
        <v>0.7</v>
      </c>
      <c r="I73" s="42">
        <v>7</v>
      </c>
      <c r="J73" s="42">
        <v>46</v>
      </c>
      <c r="K73" s="24">
        <v>421</v>
      </c>
      <c r="L73" s="24">
        <v>7150</v>
      </c>
      <c r="M73" s="24">
        <v>8170</v>
      </c>
      <c r="N73" s="24">
        <v>7550</v>
      </c>
    </row>
    <row r="74" spans="1:14">
      <c r="A74" s="24" t="s">
        <v>649</v>
      </c>
      <c r="B74" s="24">
        <v>1800</v>
      </c>
      <c r="C74" s="43">
        <f t="shared" si="1"/>
        <v>122.27318900840109</v>
      </c>
      <c r="D74" s="24">
        <v>1487</v>
      </c>
      <c r="E74" s="24">
        <v>95.5</v>
      </c>
      <c r="F74" s="44">
        <v>0.89</v>
      </c>
      <c r="G74" s="24">
        <v>1.8</v>
      </c>
      <c r="H74" s="24">
        <v>0.7</v>
      </c>
      <c r="I74" s="42">
        <v>7</v>
      </c>
      <c r="J74" s="42">
        <v>49</v>
      </c>
      <c r="K74" s="43">
        <v>453</v>
      </c>
      <c r="L74" s="24">
        <v>7650</v>
      </c>
      <c r="M74" s="24">
        <v>8600</v>
      </c>
      <c r="N74" s="24">
        <v>8000</v>
      </c>
    </row>
    <row r="75" spans="1:14">
      <c r="A75" s="24" t="s">
        <v>650</v>
      </c>
      <c r="B75" s="24">
        <v>2000</v>
      </c>
      <c r="C75" s="43">
        <f t="shared" si="1"/>
        <v>135.57517183678516</v>
      </c>
      <c r="D75" s="24">
        <v>1487</v>
      </c>
      <c r="E75" s="24">
        <v>95.7</v>
      </c>
      <c r="F75" s="44">
        <v>0.89</v>
      </c>
      <c r="G75" s="24">
        <v>1.8</v>
      </c>
      <c r="H75" s="24">
        <v>0.7</v>
      </c>
      <c r="I75" s="42">
        <v>7</v>
      </c>
      <c r="J75" s="42">
        <v>52</v>
      </c>
      <c r="K75" s="24">
        <v>488</v>
      </c>
      <c r="L75" s="24">
        <v>8100</v>
      </c>
      <c r="M75" s="24">
        <v>9030</v>
      </c>
      <c r="N75" s="24">
        <v>8420</v>
      </c>
    </row>
    <row r="76" spans="1:14">
      <c r="A76" s="24" t="s">
        <v>651</v>
      </c>
      <c r="B76" s="24">
        <v>1800</v>
      </c>
      <c r="C76" s="43">
        <f t="shared" si="1"/>
        <v>122.27318900840109</v>
      </c>
      <c r="D76" s="24">
        <v>1488</v>
      </c>
      <c r="E76" s="24">
        <v>95.5</v>
      </c>
      <c r="F76" s="44">
        <v>0.89</v>
      </c>
      <c r="G76" s="24">
        <v>1.8</v>
      </c>
      <c r="H76" s="24">
        <v>0.6</v>
      </c>
      <c r="I76" s="42">
        <v>7</v>
      </c>
      <c r="J76" s="42">
        <v>86</v>
      </c>
      <c r="K76" s="24">
        <v>460</v>
      </c>
      <c r="L76" s="24">
        <v>9250</v>
      </c>
      <c r="M76" s="24">
        <v>10360</v>
      </c>
      <c r="N76" s="24">
        <v>9850</v>
      </c>
    </row>
    <row r="77" spans="1:14">
      <c r="A77" s="24" t="s">
        <v>652</v>
      </c>
      <c r="B77" s="24">
        <v>2000</v>
      </c>
      <c r="C77" s="43">
        <f t="shared" si="1"/>
        <v>135.57517183678516</v>
      </c>
      <c r="D77" s="24">
        <v>1488</v>
      </c>
      <c r="E77" s="24">
        <v>95.7</v>
      </c>
      <c r="F77" s="44">
        <v>0.89</v>
      </c>
      <c r="G77" s="24">
        <v>1.8</v>
      </c>
      <c r="H77" s="24">
        <v>0.6</v>
      </c>
      <c r="I77" s="42">
        <v>7</v>
      </c>
      <c r="J77" s="42">
        <v>91</v>
      </c>
      <c r="K77" s="24">
        <v>498</v>
      </c>
      <c r="L77" s="24">
        <v>9700</v>
      </c>
      <c r="M77" s="24">
        <v>10810</v>
      </c>
      <c r="N77" s="24">
        <v>10310</v>
      </c>
    </row>
    <row r="78" spans="1:14">
      <c r="A78" s="24" t="s">
        <v>653</v>
      </c>
      <c r="B78" s="24">
        <v>2100</v>
      </c>
      <c r="C78" s="43">
        <f t="shared" si="1"/>
        <v>142.35393042862441</v>
      </c>
      <c r="D78" s="24">
        <v>1488</v>
      </c>
      <c r="E78" s="24">
        <v>95.7</v>
      </c>
      <c r="F78" s="44">
        <v>0.89</v>
      </c>
      <c r="G78" s="24">
        <v>1.8</v>
      </c>
      <c r="H78" s="24">
        <v>0.6</v>
      </c>
      <c r="I78" s="42">
        <v>7</v>
      </c>
      <c r="J78" s="42">
        <v>93</v>
      </c>
      <c r="K78" s="24">
        <v>520</v>
      </c>
      <c r="L78" s="24">
        <v>10100</v>
      </c>
      <c r="M78" s="24">
        <v>11260</v>
      </c>
      <c r="N78" s="24">
        <v>10750</v>
      </c>
    </row>
    <row r="79" spans="1:14">
      <c r="A79" s="24" t="s">
        <v>654</v>
      </c>
      <c r="B79" s="24">
        <v>2240</v>
      </c>
      <c r="C79" s="43">
        <f t="shared" si="1"/>
        <v>151.68569121246327</v>
      </c>
      <c r="D79" s="24">
        <v>1488</v>
      </c>
      <c r="E79" s="24">
        <v>95.8</v>
      </c>
      <c r="F79" s="44">
        <v>0.89</v>
      </c>
      <c r="G79" s="24">
        <v>1.8</v>
      </c>
      <c r="H79" s="24">
        <v>0.6</v>
      </c>
      <c r="I79" s="42">
        <v>7</v>
      </c>
      <c r="J79" s="42">
        <v>96</v>
      </c>
      <c r="K79" s="24">
        <v>540</v>
      </c>
      <c r="L79" s="24">
        <v>10600</v>
      </c>
      <c r="M79" s="24">
        <v>11710</v>
      </c>
      <c r="N79" s="24">
        <v>11210</v>
      </c>
    </row>
    <row r="80" spans="1:14">
      <c r="A80" s="24" t="s">
        <v>655</v>
      </c>
      <c r="B80" s="24">
        <v>2350</v>
      </c>
      <c r="C80" s="43">
        <f t="shared" si="1"/>
        <v>159.13454212021816</v>
      </c>
      <c r="D80" s="24">
        <v>1488</v>
      </c>
      <c r="E80" s="24">
        <v>95.8</v>
      </c>
      <c r="F80" s="44">
        <v>0.89</v>
      </c>
      <c r="G80" s="24">
        <v>1.8</v>
      </c>
      <c r="H80" s="24">
        <v>0.6</v>
      </c>
      <c r="I80" s="42">
        <v>7</v>
      </c>
      <c r="J80" s="24">
        <v>98</v>
      </c>
      <c r="K80" s="24">
        <v>560</v>
      </c>
      <c r="L80" s="24">
        <v>11200</v>
      </c>
      <c r="M80" s="24">
        <v>12160</v>
      </c>
      <c r="N80" s="24">
        <v>11650</v>
      </c>
    </row>
    <row r="81" spans="1:14">
      <c r="A81" s="24" t="s">
        <v>656</v>
      </c>
      <c r="B81" s="24">
        <v>2500</v>
      </c>
      <c r="C81" s="43">
        <f t="shared" si="1"/>
        <v>169.29206608533849</v>
      </c>
      <c r="D81" s="24">
        <v>1488</v>
      </c>
      <c r="E81" s="24">
        <v>95.8</v>
      </c>
      <c r="F81" s="44">
        <v>0.89</v>
      </c>
      <c r="G81" s="24">
        <v>1.8</v>
      </c>
      <c r="H81" s="24">
        <v>0.6</v>
      </c>
      <c r="I81" s="42">
        <v>7</v>
      </c>
      <c r="J81" s="24">
        <v>100</v>
      </c>
      <c r="K81" s="24">
        <v>580</v>
      </c>
      <c r="L81" s="24">
        <v>11800</v>
      </c>
      <c r="M81" s="24">
        <v>12610</v>
      </c>
      <c r="N81" s="24">
        <v>12000</v>
      </c>
    </row>
    <row r="82" spans="1:14">
      <c r="A82" s="24" t="s">
        <v>657</v>
      </c>
      <c r="B82" s="24">
        <v>2650</v>
      </c>
      <c r="C82" s="43">
        <f t="shared" si="1"/>
        <v>179.4495900504588</v>
      </c>
      <c r="D82" s="24">
        <v>1488</v>
      </c>
      <c r="E82" s="24">
        <v>95.8</v>
      </c>
      <c r="F82" s="44">
        <v>0.89</v>
      </c>
      <c r="G82" s="24">
        <v>1.8</v>
      </c>
      <c r="H82" s="24">
        <v>0.6</v>
      </c>
      <c r="I82" s="42">
        <v>7</v>
      </c>
      <c r="J82" s="24">
        <v>103</v>
      </c>
      <c r="K82" s="24">
        <v>600</v>
      </c>
      <c r="L82" s="24">
        <v>12400</v>
      </c>
      <c r="M82" s="24">
        <v>13060</v>
      </c>
      <c r="N82" s="24">
        <v>12550</v>
      </c>
    </row>
    <row r="83" spans="1:14">
      <c r="A83" s="24" t="s">
        <v>658</v>
      </c>
      <c r="B83" s="24">
        <v>2800</v>
      </c>
      <c r="C83" s="43">
        <f t="shared" si="1"/>
        <v>189.6071140155791</v>
      </c>
      <c r="D83" s="24">
        <v>1488</v>
      </c>
      <c r="E83" s="24">
        <v>95.8</v>
      </c>
      <c r="F83" s="44">
        <v>0.89</v>
      </c>
      <c r="G83" s="24">
        <v>1.8</v>
      </c>
      <c r="H83" s="24">
        <v>0.6</v>
      </c>
      <c r="I83" s="42">
        <v>7</v>
      </c>
      <c r="J83" s="24">
        <v>105</v>
      </c>
      <c r="K83" s="24">
        <v>620</v>
      </c>
      <c r="L83" s="24">
        <v>13000</v>
      </c>
      <c r="M83" s="24">
        <v>13510</v>
      </c>
      <c r="N83" s="24">
        <v>13000</v>
      </c>
    </row>
    <row r="84" spans="1:14">
      <c r="A84" s="24" t="s">
        <v>659</v>
      </c>
      <c r="B84" s="24">
        <v>2900</v>
      </c>
      <c r="C84" s="43">
        <f t="shared" si="1"/>
        <v>196.37879665899266</v>
      </c>
      <c r="D84" s="24">
        <v>1488</v>
      </c>
      <c r="E84" s="24">
        <v>95.8</v>
      </c>
      <c r="F84" s="44">
        <v>0.89</v>
      </c>
      <c r="G84" s="24">
        <v>1.8</v>
      </c>
      <c r="H84" s="24">
        <v>0.6</v>
      </c>
      <c r="I84" s="42">
        <v>7</v>
      </c>
      <c r="J84" s="24">
        <v>107</v>
      </c>
      <c r="K84" s="24">
        <v>640</v>
      </c>
      <c r="L84" s="24">
        <v>13600</v>
      </c>
      <c r="M84" s="24">
        <v>13960</v>
      </c>
      <c r="N84" s="24">
        <v>13450</v>
      </c>
    </row>
    <row r="85" spans="1:14">
      <c r="A85" s="24" t="s">
        <v>660</v>
      </c>
      <c r="B85" s="24">
        <v>3150</v>
      </c>
      <c r="C85" s="43">
        <f t="shared" si="1"/>
        <v>213.08557573544357</v>
      </c>
      <c r="D85" s="24">
        <v>1488</v>
      </c>
      <c r="E85" s="24">
        <v>95.9</v>
      </c>
      <c r="F85" s="44">
        <v>0.89</v>
      </c>
      <c r="G85" s="24">
        <v>1.8</v>
      </c>
      <c r="H85" s="24">
        <v>0.6</v>
      </c>
      <c r="I85" s="42">
        <v>7</v>
      </c>
      <c r="J85" s="24">
        <v>110</v>
      </c>
      <c r="K85" s="24">
        <v>660</v>
      </c>
      <c r="L85" s="24">
        <v>14200</v>
      </c>
      <c r="M85" s="24">
        <v>14410</v>
      </c>
      <c r="N85" s="24">
        <v>13900</v>
      </c>
    </row>
    <row r="86" spans="1:14">
      <c r="A86" s="24" t="s">
        <v>661</v>
      </c>
      <c r="B86" s="24">
        <v>220</v>
      </c>
      <c r="C86" s="42">
        <f t="shared" si="1"/>
        <v>17.371551589086369</v>
      </c>
      <c r="D86" s="24">
        <v>985</v>
      </c>
      <c r="E86" s="24">
        <v>91.4</v>
      </c>
      <c r="F86" s="44">
        <v>0.8</v>
      </c>
      <c r="G86" s="24">
        <v>1.8</v>
      </c>
      <c r="H86" s="24">
        <v>0.7</v>
      </c>
      <c r="I86" s="42">
        <v>6</v>
      </c>
      <c r="J86" s="24">
        <v>11</v>
      </c>
      <c r="K86" s="24">
        <v>180</v>
      </c>
      <c r="L86" s="24">
        <v>2700</v>
      </c>
      <c r="M86" s="24">
        <v>3000</v>
      </c>
      <c r="N86" s="24">
        <v>2850</v>
      </c>
    </row>
    <row r="87" spans="1:14">
      <c r="A87" s="24" t="s">
        <v>662</v>
      </c>
      <c r="B87" s="24">
        <v>250</v>
      </c>
      <c r="C87" s="42">
        <f t="shared" si="1"/>
        <v>19.697298224028561</v>
      </c>
      <c r="D87" s="24">
        <v>985</v>
      </c>
      <c r="E87" s="24">
        <v>91.6</v>
      </c>
      <c r="F87" s="44">
        <v>0.8</v>
      </c>
      <c r="G87" s="24">
        <v>1.8</v>
      </c>
      <c r="H87" s="24">
        <v>0.7</v>
      </c>
      <c r="I87" s="42">
        <v>6</v>
      </c>
      <c r="J87" s="24">
        <v>11.6</v>
      </c>
      <c r="K87" s="24">
        <v>187</v>
      </c>
      <c r="L87" s="24">
        <v>2730</v>
      </c>
      <c r="M87" s="24">
        <v>3030</v>
      </c>
      <c r="N87" s="24">
        <v>2880</v>
      </c>
    </row>
    <row r="88" spans="1:14">
      <c r="A88" s="24" t="s">
        <v>663</v>
      </c>
      <c r="B88" s="24">
        <v>280</v>
      </c>
      <c r="C88" s="42">
        <f t="shared" si="1"/>
        <v>22.01291088670521</v>
      </c>
      <c r="D88" s="24">
        <v>985</v>
      </c>
      <c r="E88" s="24">
        <v>91.8</v>
      </c>
      <c r="F88" s="44">
        <v>0.8</v>
      </c>
      <c r="G88" s="24">
        <v>1.8</v>
      </c>
      <c r="H88" s="24">
        <v>0.7</v>
      </c>
      <c r="I88" s="42">
        <v>6</v>
      </c>
      <c r="J88" s="24">
        <v>12.2</v>
      </c>
      <c r="K88" s="24">
        <v>195</v>
      </c>
      <c r="L88" s="24">
        <v>2760</v>
      </c>
      <c r="M88" s="24">
        <v>3060</v>
      </c>
      <c r="N88" s="24">
        <v>2910</v>
      </c>
    </row>
    <row r="89" spans="1:14">
      <c r="A89" s="24" t="s">
        <v>664</v>
      </c>
      <c r="B89" s="24">
        <v>315</v>
      </c>
      <c r="C89" s="42">
        <f t="shared" si="1"/>
        <v>24.081813212833143</v>
      </c>
      <c r="D89" s="24">
        <v>985</v>
      </c>
      <c r="E89" s="24">
        <v>92.1</v>
      </c>
      <c r="F89" s="44">
        <v>0.82</v>
      </c>
      <c r="G89" s="24">
        <v>1.8</v>
      </c>
      <c r="H89" s="24">
        <v>0.7</v>
      </c>
      <c r="I89" s="42">
        <v>6</v>
      </c>
      <c r="J89" s="24">
        <v>12.8</v>
      </c>
      <c r="K89" s="24">
        <v>205</v>
      </c>
      <c r="L89" s="24">
        <v>2800</v>
      </c>
      <c r="M89" s="24">
        <v>3100</v>
      </c>
      <c r="N89" s="24">
        <v>2950</v>
      </c>
    </row>
    <row r="90" spans="1:14">
      <c r="A90" s="24" t="s">
        <v>665</v>
      </c>
      <c r="B90" s="24">
        <v>220</v>
      </c>
      <c r="C90" s="42">
        <f t="shared" si="1"/>
        <v>17.371551589086369</v>
      </c>
      <c r="D90" s="24">
        <v>987</v>
      </c>
      <c r="E90" s="24">
        <v>91.4</v>
      </c>
      <c r="F90" s="44">
        <v>0.8</v>
      </c>
      <c r="G90" s="24">
        <v>1.8</v>
      </c>
      <c r="H90" s="24">
        <v>0.7</v>
      </c>
      <c r="I90" s="42">
        <v>6</v>
      </c>
      <c r="J90" s="24">
        <v>13.2</v>
      </c>
      <c r="K90" s="24">
        <v>210</v>
      </c>
      <c r="L90" s="24">
        <v>2800</v>
      </c>
      <c r="M90" s="24">
        <v>3615</v>
      </c>
      <c r="N90" s="24">
        <v>3280</v>
      </c>
    </row>
    <row r="91" spans="1:14">
      <c r="A91" s="24" t="s">
        <v>666</v>
      </c>
      <c r="B91" s="24">
        <v>250</v>
      </c>
      <c r="C91" s="42">
        <f t="shared" si="1"/>
        <v>19.697298224028561</v>
      </c>
      <c r="D91" s="24">
        <v>987</v>
      </c>
      <c r="E91" s="24">
        <v>91.6</v>
      </c>
      <c r="F91" s="44">
        <v>0.8</v>
      </c>
      <c r="G91" s="24">
        <v>1.8</v>
      </c>
      <c r="H91" s="24">
        <v>0.7</v>
      </c>
      <c r="I91" s="42">
        <v>6</v>
      </c>
      <c r="J91" s="24">
        <v>13.4</v>
      </c>
      <c r="K91" s="24">
        <v>236</v>
      </c>
      <c r="L91" s="24">
        <v>2850</v>
      </c>
      <c r="M91" s="24">
        <v>3665</v>
      </c>
      <c r="N91" s="24">
        <v>3330</v>
      </c>
    </row>
    <row r="92" spans="1:14">
      <c r="A92" s="24" t="s">
        <v>667</v>
      </c>
      <c r="B92" s="24">
        <v>280</v>
      </c>
      <c r="C92" s="42">
        <f t="shared" si="1"/>
        <v>22.01291088670521</v>
      </c>
      <c r="D92" s="24">
        <v>987</v>
      </c>
      <c r="E92" s="24">
        <v>91.8</v>
      </c>
      <c r="F92" s="44">
        <v>0.8</v>
      </c>
      <c r="G92" s="24">
        <v>1.8</v>
      </c>
      <c r="H92" s="24">
        <v>0.7</v>
      </c>
      <c r="I92" s="42">
        <v>6</v>
      </c>
      <c r="J92" s="24">
        <v>13.6</v>
      </c>
      <c r="K92" s="24">
        <v>261</v>
      </c>
      <c r="L92" s="24">
        <v>2950</v>
      </c>
      <c r="M92" s="24">
        <v>3765</v>
      </c>
      <c r="N92" s="24">
        <v>3430</v>
      </c>
    </row>
    <row r="93" spans="1:14">
      <c r="A93" s="24" t="s">
        <v>668</v>
      </c>
      <c r="B93" s="24">
        <v>315</v>
      </c>
      <c r="C93" s="42">
        <f t="shared" si="1"/>
        <v>24.081813212833143</v>
      </c>
      <c r="D93" s="24">
        <v>987</v>
      </c>
      <c r="E93" s="24">
        <v>92.1</v>
      </c>
      <c r="F93" s="44">
        <v>0.82</v>
      </c>
      <c r="G93" s="24">
        <v>1.8</v>
      </c>
      <c r="H93" s="24">
        <v>0.7</v>
      </c>
      <c r="I93" s="42">
        <v>6</v>
      </c>
      <c r="J93" s="24">
        <v>14.7</v>
      </c>
      <c r="K93" s="24">
        <v>291</v>
      </c>
      <c r="L93" s="24">
        <v>3070</v>
      </c>
      <c r="M93" s="24">
        <v>3885</v>
      </c>
      <c r="N93" s="24">
        <v>3550</v>
      </c>
    </row>
    <row r="94" spans="1:14">
      <c r="A94" s="24" t="s">
        <v>669</v>
      </c>
      <c r="B94" s="24">
        <v>355</v>
      </c>
      <c r="C94" s="42">
        <f t="shared" si="1"/>
        <v>26.72578078126368</v>
      </c>
      <c r="D94" s="24">
        <v>988</v>
      </c>
      <c r="E94" s="24">
        <v>92.4</v>
      </c>
      <c r="F94" s="44">
        <v>0.83</v>
      </c>
      <c r="G94" s="24">
        <v>1.8</v>
      </c>
      <c r="H94" s="24">
        <v>0.7</v>
      </c>
      <c r="I94" s="42">
        <v>6</v>
      </c>
      <c r="J94" s="24">
        <v>15.7</v>
      </c>
      <c r="K94" s="24">
        <v>324</v>
      </c>
      <c r="L94" s="24">
        <v>3175</v>
      </c>
      <c r="M94" s="24">
        <v>3990</v>
      </c>
      <c r="N94" s="24">
        <v>3655</v>
      </c>
    </row>
    <row r="95" spans="1:14">
      <c r="A95" s="24" t="s">
        <v>670</v>
      </c>
      <c r="B95" s="24">
        <v>400</v>
      </c>
      <c r="C95" s="42">
        <f t="shared" si="1"/>
        <v>30.048515732531435</v>
      </c>
      <c r="D95" s="24">
        <v>988</v>
      </c>
      <c r="E95" s="24">
        <v>92.6</v>
      </c>
      <c r="F95" s="44">
        <v>0.83</v>
      </c>
      <c r="G95" s="24">
        <v>1.8</v>
      </c>
      <c r="H95" s="24">
        <v>0.7</v>
      </c>
      <c r="I95" s="42">
        <v>6</v>
      </c>
      <c r="J95" s="24">
        <v>17.7</v>
      </c>
      <c r="K95" s="24">
        <v>361</v>
      </c>
      <c r="L95" s="24">
        <v>3295</v>
      </c>
      <c r="M95" s="24">
        <v>4110</v>
      </c>
      <c r="N95" s="24">
        <v>3775</v>
      </c>
    </row>
    <row r="96" spans="1:14">
      <c r="A96" s="24" t="s">
        <v>671</v>
      </c>
      <c r="B96" s="24">
        <v>450</v>
      </c>
      <c r="C96" s="42">
        <f t="shared" si="1"/>
        <v>33.731725500392905</v>
      </c>
      <c r="D96" s="24">
        <v>988</v>
      </c>
      <c r="E96" s="24">
        <v>92.8</v>
      </c>
      <c r="F96" s="44">
        <v>0.83</v>
      </c>
      <c r="G96" s="24">
        <v>1.8</v>
      </c>
      <c r="H96" s="24">
        <v>0.7</v>
      </c>
      <c r="I96" s="42">
        <v>6</v>
      </c>
      <c r="J96" s="24">
        <v>18.2</v>
      </c>
      <c r="K96" s="24">
        <v>400</v>
      </c>
      <c r="L96" s="24">
        <v>3377</v>
      </c>
      <c r="M96" s="24">
        <v>4190</v>
      </c>
      <c r="N96" s="24">
        <v>3857</v>
      </c>
    </row>
    <row r="97" spans="1:14">
      <c r="A97" s="24" t="s">
        <v>672</v>
      </c>
      <c r="B97" s="24">
        <v>500</v>
      </c>
      <c r="C97" s="42">
        <f t="shared" si="1"/>
        <v>37.31883794034885</v>
      </c>
      <c r="D97" s="24">
        <v>988</v>
      </c>
      <c r="E97" s="24">
        <v>93.2</v>
      </c>
      <c r="F97" s="44">
        <v>0.83</v>
      </c>
      <c r="G97" s="24">
        <v>1.8</v>
      </c>
      <c r="H97" s="24">
        <v>0.7</v>
      </c>
      <c r="I97" s="42">
        <v>6</v>
      </c>
      <c r="J97" s="24">
        <v>19.8</v>
      </c>
      <c r="K97" s="24">
        <v>420</v>
      </c>
      <c r="L97" s="24">
        <v>3520</v>
      </c>
      <c r="M97" s="24">
        <v>4270</v>
      </c>
      <c r="N97" s="24">
        <v>3939</v>
      </c>
    </row>
    <row r="98" spans="1:14">
      <c r="A98" s="24" t="s">
        <v>673</v>
      </c>
      <c r="B98" s="24">
        <v>560</v>
      </c>
      <c r="C98" s="42">
        <f t="shared" si="1"/>
        <v>41.167002177734418</v>
      </c>
      <c r="D98" s="24">
        <v>988</v>
      </c>
      <c r="E98" s="24">
        <v>93.5</v>
      </c>
      <c r="F98" s="44">
        <v>0.84</v>
      </c>
      <c r="G98" s="24">
        <v>1.8</v>
      </c>
      <c r="H98" s="24">
        <v>0.7</v>
      </c>
      <c r="I98" s="42">
        <v>6</v>
      </c>
      <c r="J98" s="24">
        <v>21.9</v>
      </c>
      <c r="K98" s="24">
        <v>440</v>
      </c>
      <c r="L98" s="24">
        <v>3690</v>
      </c>
      <c r="M98" s="24">
        <v>4350</v>
      </c>
      <c r="N98" s="24">
        <v>4021</v>
      </c>
    </row>
    <row r="99" spans="1:14">
      <c r="A99" s="24" t="s">
        <v>674</v>
      </c>
      <c r="B99" s="24">
        <v>500</v>
      </c>
      <c r="C99" s="42">
        <f t="shared" si="1"/>
        <v>37.31883794034885</v>
      </c>
      <c r="D99" s="24">
        <v>988</v>
      </c>
      <c r="E99" s="24">
        <v>93.2</v>
      </c>
      <c r="F99" s="44">
        <v>0.83</v>
      </c>
      <c r="G99" s="24">
        <v>1.8</v>
      </c>
      <c r="H99" s="24">
        <v>0.7</v>
      </c>
      <c r="I99" s="42">
        <v>6</v>
      </c>
      <c r="J99" s="42">
        <v>23</v>
      </c>
      <c r="K99" s="24">
        <v>440</v>
      </c>
      <c r="L99" s="24">
        <v>4000</v>
      </c>
      <c r="M99" s="24">
        <v>5510</v>
      </c>
      <c r="N99" s="24">
        <v>4900</v>
      </c>
    </row>
    <row r="100" spans="1:14">
      <c r="A100" s="24" t="s">
        <v>675</v>
      </c>
      <c r="B100" s="24">
        <v>560</v>
      </c>
      <c r="C100" s="42">
        <f t="shared" si="1"/>
        <v>41.167002177734418</v>
      </c>
      <c r="D100" s="24">
        <v>988</v>
      </c>
      <c r="E100" s="24">
        <v>93.5</v>
      </c>
      <c r="F100" s="44">
        <v>0.84</v>
      </c>
      <c r="G100" s="24">
        <v>1.8</v>
      </c>
      <c r="H100" s="24">
        <v>0.7</v>
      </c>
      <c r="I100" s="42">
        <v>6</v>
      </c>
      <c r="J100" s="42">
        <v>25</v>
      </c>
      <c r="K100" s="24">
        <v>486</v>
      </c>
      <c r="L100" s="24">
        <v>4120</v>
      </c>
      <c r="M100" s="24">
        <v>5560</v>
      </c>
      <c r="N100" s="24">
        <v>4950</v>
      </c>
    </row>
    <row r="101" spans="1:14">
      <c r="A101" s="24" t="s">
        <v>676</v>
      </c>
      <c r="B101" s="24">
        <v>630</v>
      </c>
      <c r="C101" s="42">
        <f t="shared" si="1"/>
        <v>46.164755240623016</v>
      </c>
      <c r="D101" s="24">
        <v>988</v>
      </c>
      <c r="E101" s="24">
        <v>93.8</v>
      </c>
      <c r="F101" s="44">
        <v>0.84</v>
      </c>
      <c r="G101" s="24">
        <v>1.8</v>
      </c>
      <c r="H101" s="24">
        <v>0.7</v>
      </c>
      <c r="I101" s="42">
        <v>6</v>
      </c>
      <c r="J101" s="42">
        <v>27</v>
      </c>
      <c r="K101" s="24">
        <v>539</v>
      </c>
      <c r="L101" s="24">
        <v>4280</v>
      </c>
      <c r="M101" s="24">
        <v>5750</v>
      </c>
      <c r="N101" s="24">
        <v>5140</v>
      </c>
    </row>
    <row r="102" spans="1:14">
      <c r="A102" s="24" t="s">
        <v>677</v>
      </c>
      <c r="B102" s="24">
        <v>710</v>
      </c>
      <c r="C102" s="42">
        <f t="shared" si="1"/>
        <v>51.916250751688807</v>
      </c>
      <c r="D102" s="24">
        <v>988</v>
      </c>
      <c r="E102" s="42">
        <v>94</v>
      </c>
      <c r="F102" s="44">
        <v>0.84</v>
      </c>
      <c r="G102" s="24">
        <v>1.8</v>
      </c>
      <c r="H102" s="24">
        <v>0.7</v>
      </c>
      <c r="I102" s="42">
        <v>6</v>
      </c>
      <c r="J102" s="42">
        <v>29</v>
      </c>
      <c r="K102" s="24">
        <v>599</v>
      </c>
      <c r="L102" s="24">
        <v>4400</v>
      </c>
      <c r="M102" s="24">
        <v>5890</v>
      </c>
      <c r="N102" s="24">
        <v>5280</v>
      </c>
    </row>
    <row r="103" spans="1:14">
      <c r="A103" s="24" t="s">
        <v>678</v>
      </c>
      <c r="B103" s="24">
        <v>800</v>
      </c>
      <c r="C103" s="42">
        <f t="shared" si="1"/>
        <v>58.372986102792964</v>
      </c>
      <c r="D103" s="24">
        <v>988</v>
      </c>
      <c r="E103" s="24">
        <v>94.2</v>
      </c>
      <c r="F103" s="44">
        <v>0.84</v>
      </c>
      <c r="G103" s="24">
        <v>1.8</v>
      </c>
      <c r="H103" s="24">
        <v>0.7</v>
      </c>
      <c r="I103" s="42">
        <v>6</v>
      </c>
      <c r="J103" s="42">
        <v>31</v>
      </c>
      <c r="K103" s="24">
        <v>664</v>
      </c>
      <c r="L103" s="24">
        <v>4550</v>
      </c>
      <c r="M103" s="24">
        <v>6010</v>
      </c>
      <c r="N103" s="24">
        <v>5400</v>
      </c>
    </row>
    <row r="104" spans="1:14">
      <c r="A104" s="24" t="s">
        <v>679</v>
      </c>
      <c r="B104" s="24">
        <v>900</v>
      </c>
      <c r="C104" s="42">
        <f t="shared" si="1"/>
        <v>64.759532027474151</v>
      </c>
      <c r="D104" s="24">
        <v>989</v>
      </c>
      <c r="E104" s="24">
        <v>94.4</v>
      </c>
      <c r="F104" s="44">
        <v>0.85</v>
      </c>
      <c r="G104" s="24">
        <v>1.8</v>
      </c>
      <c r="H104" s="24">
        <v>0.7</v>
      </c>
      <c r="I104" s="42">
        <v>6</v>
      </c>
      <c r="J104" s="42">
        <v>33</v>
      </c>
      <c r="K104" s="24">
        <v>729</v>
      </c>
      <c r="L104" s="24">
        <v>4700</v>
      </c>
      <c r="M104" s="24">
        <v>6130</v>
      </c>
      <c r="N104" s="24">
        <v>5520</v>
      </c>
    </row>
    <row r="105" spans="1:14">
      <c r="A105" s="24" t="s">
        <v>680</v>
      </c>
      <c r="B105" s="24">
        <v>1000</v>
      </c>
      <c r="C105" s="42">
        <f t="shared" si="1"/>
        <v>71.802910775118178</v>
      </c>
      <c r="D105" s="24">
        <v>989</v>
      </c>
      <c r="E105" s="24">
        <v>94.6</v>
      </c>
      <c r="F105" s="44">
        <v>0.85</v>
      </c>
      <c r="G105" s="24">
        <v>1.8</v>
      </c>
      <c r="H105" s="24">
        <v>0.7</v>
      </c>
      <c r="I105" s="42">
        <v>6</v>
      </c>
      <c r="J105" s="42">
        <v>35</v>
      </c>
      <c r="K105" s="24">
        <v>794</v>
      </c>
      <c r="L105" s="24">
        <v>4850</v>
      </c>
      <c r="M105" s="24">
        <v>6250</v>
      </c>
      <c r="N105" s="24">
        <v>5640</v>
      </c>
    </row>
    <row r="106" spans="1:14">
      <c r="A106" s="24" t="s">
        <v>681</v>
      </c>
      <c r="B106" s="24">
        <v>900</v>
      </c>
      <c r="C106" s="42">
        <f t="shared" si="1"/>
        <v>64.759532027474151</v>
      </c>
      <c r="D106" s="24">
        <v>989</v>
      </c>
      <c r="E106" s="24">
        <v>94.4</v>
      </c>
      <c r="F106" s="44">
        <v>0.85</v>
      </c>
      <c r="G106" s="24">
        <v>1.8</v>
      </c>
      <c r="H106" s="24">
        <v>0.7</v>
      </c>
      <c r="I106" s="42">
        <v>6</v>
      </c>
      <c r="J106" s="42">
        <v>49</v>
      </c>
      <c r="K106" s="24">
        <v>735</v>
      </c>
      <c r="L106" s="24">
        <v>5710</v>
      </c>
      <c r="M106" s="24">
        <v>7195</v>
      </c>
      <c r="N106" s="24">
        <v>6585</v>
      </c>
    </row>
    <row r="107" spans="1:14">
      <c r="A107" s="24" t="s">
        <v>682</v>
      </c>
      <c r="B107" s="24">
        <v>1000</v>
      </c>
      <c r="C107" s="42">
        <f t="shared" si="1"/>
        <v>71.802910775118178</v>
      </c>
      <c r="D107" s="24">
        <v>989</v>
      </c>
      <c r="E107" s="24">
        <v>94.6</v>
      </c>
      <c r="F107" s="44">
        <v>0.85</v>
      </c>
      <c r="G107" s="24">
        <v>1.8</v>
      </c>
      <c r="H107" s="24">
        <v>0.7</v>
      </c>
      <c r="I107" s="42">
        <v>6</v>
      </c>
      <c r="J107" s="42">
        <v>53</v>
      </c>
      <c r="K107" s="24">
        <v>805</v>
      </c>
      <c r="L107" s="24">
        <v>6050</v>
      </c>
      <c r="M107" s="24">
        <v>7525</v>
      </c>
      <c r="N107" s="24">
        <v>6915</v>
      </c>
    </row>
    <row r="108" spans="1:14">
      <c r="A108" s="24" t="s">
        <v>683</v>
      </c>
      <c r="B108" s="24">
        <v>1120</v>
      </c>
      <c r="C108" s="42">
        <f t="shared" si="1"/>
        <v>80.249599181912671</v>
      </c>
      <c r="D108" s="24">
        <v>989</v>
      </c>
      <c r="E108" s="24">
        <v>94.8</v>
      </c>
      <c r="F108" s="44">
        <v>0.85</v>
      </c>
      <c r="G108" s="24">
        <v>1.8</v>
      </c>
      <c r="H108" s="24">
        <v>0.7</v>
      </c>
      <c r="I108" s="42">
        <v>6</v>
      </c>
      <c r="J108" s="42">
        <v>56</v>
      </c>
      <c r="K108" s="24">
        <v>886</v>
      </c>
      <c r="L108" s="24">
        <v>6320</v>
      </c>
      <c r="M108" s="24">
        <v>7780</v>
      </c>
      <c r="N108" s="24">
        <v>7170</v>
      </c>
    </row>
    <row r="109" spans="1:14">
      <c r="A109" s="24" t="s">
        <v>684</v>
      </c>
      <c r="B109" s="24">
        <v>1250</v>
      </c>
      <c r="C109" s="42">
        <f t="shared" si="1"/>
        <v>88.429559503076248</v>
      </c>
      <c r="D109" s="24">
        <v>989</v>
      </c>
      <c r="E109" s="24">
        <v>94.9</v>
      </c>
      <c r="F109" s="44">
        <v>0.86</v>
      </c>
      <c r="G109" s="24">
        <v>1.8</v>
      </c>
      <c r="H109" s="24">
        <v>0.7</v>
      </c>
      <c r="I109" s="42">
        <v>6</v>
      </c>
      <c r="J109" s="42">
        <v>60</v>
      </c>
      <c r="K109" s="24">
        <v>972</v>
      </c>
      <c r="L109" s="24">
        <v>6600</v>
      </c>
      <c r="M109" s="24">
        <v>8030</v>
      </c>
      <c r="N109" s="24">
        <v>7420</v>
      </c>
    </row>
    <row r="110" spans="1:14">
      <c r="A110" s="24" t="s">
        <v>685</v>
      </c>
      <c r="B110" s="24">
        <v>1400</v>
      </c>
      <c r="C110" s="42">
        <f t="shared" si="1"/>
        <v>98.625404202129801</v>
      </c>
      <c r="D110" s="24">
        <v>989</v>
      </c>
      <c r="E110" s="24">
        <v>95.3</v>
      </c>
      <c r="F110" s="44">
        <v>0.86</v>
      </c>
      <c r="G110" s="24">
        <v>1.8</v>
      </c>
      <c r="H110" s="24">
        <v>0.7</v>
      </c>
      <c r="I110" s="42">
        <v>6</v>
      </c>
      <c r="J110" s="42">
        <v>64</v>
      </c>
      <c r="K110" s="24">
        <v>1058</v>
      </c>
      <c r="L110" s="24">
        <v>6880</v>
      </c>
      <c r="M110" s="24">
        <v>8280</v>
      </c>
      <c r="N110" s="24">
        <v>7670</v>
      </c>
    </row>
    <row r="111" spans="1:14">
      <c r="A111" s="24" t="s">
        <v>686</v>
      </c>
      <c r="B111" s="24">
        <v>1600</v>
      </c>
      <c r="C111" s="43">
        <f t="shared" si="1"/>
        <v>112.59659802890647</v>
      </c>
      <c r="D111" s="24">
        <v>989</v>
      </c>
      <c r="E111" s="24">
        <v>95.4</v>
      </c>
      <c r="F111" s="44">
        <v>0.86</v>
      </c>
      <c r="G111" s="24">
        <v>1.8</v>
      </c>
      <c r="H111" s="24">
        <v>0.7</v>
      </c>
      <c r="I111" s="42">
        <v>6</v>
      </c>
      <c r="J111" s="42">
        <v>68</v>
      </c>
      <c r="K111" s="24">
        <v>1144</v>
      </c>
      <c r="L111" s="24">
        <v>7160</v>
      </c>
      <c r="M111" s="24">
        <v>8530</v>
      </c>
      <c r="N111" s="24">
        <v>7920</v>
      </c>
    </row>
    <row r="112" spans="1:14">
      <c r="A112" s="24" t="s">
        <v>687</v>
      </c>
      <c r="B112" s="24">
        <v>1400</v>
      </c>
      <c r="C112" s="42">
        <f t="shared" si="1"/>
        <v>98.625404202129801</v>
      </c>
      <c r="D112" s="24">
        <v>989</v>
      </c>
      <c r="E112" s="24">
        <v>95.3</v>
      </c>
      <c r="F112" s="44">
        <v>0.86</v>
      </c>
      <c r="G112" s="24">
        <v>1.8</v>
      </c>
      <c r="H112" s="24">
        <v>0.6</v>
      </c>
      <c r="I112" s="42">
        <v>6</v>
      </c>
      <c r="J112" s="43">
        <v>114</v>
      </c>
      <c r="K112" s="24">
        <v>1068</v>
      </c>
      <c r="L112" s="24">
        <v>9300</v>
      </c>
      <c r="M112" s="24">
        <v>10410</v>
      </c>
      <c r="N112" s="24">
        <v>9900</v>
      </c>
    </row>
    <row r="113" spans="1:14">
      <c r="A113" s="24" t="s">
        <v>688</v>
      </c>
      <c r="B113" s="24">
        <v>1600</v>
      </c>
      <c r="C113" s="43">
        <f t="shared" si="1"/>
        <v>112.59659802890647</v>
      </c>
      <c r="D113" s="24">
        <v>990</v>
      </c>
      <c r="E113" s="24">
        <v>95.4</v>
      </c>
      <c r="F113" s="44">
        <v>0.86</v>
      </c>
      <c r="G113" s="24">
        <v>1.8</v>
      </c>
      <c r="H113" s="24">
        <v>0.6</v>
      </c>
      <c r="I113" s="42">
        <v>6</v>
      </c>
      <c r="J113" s="43">
        <v>121</v>
      </c>
      <c r="K113" s="24">
        <v>1192</v>
      </c>
      <c r="L113" s="24">
        <v>9700</v>
      </c>
      <c r="M113" s="24">
        <v>10810</v>
      </c>
      <c r="N113" s="24">
        <v>10300</v>
      </c>
    </row>
    <row r="114" spans="1:14">
      <c r="A114" s="24" t="s">
        <v>689</v>
      </c>
      <c r="B114" s="24">
        <v>1800</v>
      </c>
      <c r="C114" s="43">
        <f t="shared" si="1"/>
        <v>126.53853281101975</v>
      </c>
      <c r="D114" s="24">
        <v>991</v>
      </c>
      <c r="E114" s="24">
        <v>95.5</v>
      </c>
      <c r="F114" s="44">
        <v>0.86</v>
      </c>
      <c r="G114" s="24">
        <v>1.8</v>
      </c>
      <c r="H114" s="24">
        <v>0.6</v>
      </c>
      <c r="I114" s="42">
        <v>6</v>
      </c>
      <c r="J114" s="24">
        <v>128</v>
      </c>
      <c r="K114" s="24">
        <v>1312</v>
      </c>
      <c r="L114" s="24">
        <v>10500</v>
      </c>
      <c r="M114" s="24">
        <v>11610</v>
      </c>
      <c r="N114" s="24">
        <v>11100</v>
      </c>
    </row>
    <row r="115" spans="1:14">
      <c r="A115" s="24" t="s">
        <v>690</v>
      </c>
      <c r="B115" s="24">
        <v>2000</v>
      </c>
      <c r="C115" s="43">
        <f t="shared" si="1"/>
        <v>140.45130036555543</v>
      </c>
      <c r="D115" s="24">
        <v>991</v>
      </c>
      <c r="E115" s="24">
        <v>95.6</v>
      </c>
      <c r="F115" s="44">
        <v>0.86</v>
      </c>
      <c r="G115" s="24">
        <v>1.8</v>
      </c>
      <c r="H115" s="24">
        <v>0.6</v>
      </c>
      <c r="I115" s="42">
        <v>6</v>
      </c>
      <c r="J115" s="43">
        <v>135</v>
      </c>
      <c r="K115" s="24">
        <v>1432</v>
      </c>
      <c r="L115" s="24">
        <v>10850</v>
      </c>
      <c r="M115" s="24">
        <v>12410</v>
      </c>
      <c r="N115" s="24">
        <v>11900</v>
      </c>
    </row>
    <row r="116" spans="1:14">
      <c r="A116" s="24" t="s">
        <v>691</v>
      </c>
      <c r="B116" s="24">
        <v>2100</v>
      </c>
      <c r="C116" s="43">
        <f t="shared" si="1"/>
        <v>147.47386538383319</v>
      </c>
      <c r="D116" s="24">
        <v>991</v>
      </c>
      <c r="E116" s="24">
        <v>95.6</v>
      </c>
      <c r="F116" s="44">
        <v>0.86</v>
      </c>
      <c r="G116" s="24">
        <v>1.8</v>
      </c>
      <c r="H116" s="24">
        <v>0.6</v>
      </c>
      <c r="I116" s="42">
        <v>6</v>
      </c>
      <c r="J116" s="24">
        <v>142</v>
      </c>
      <c r="K116" s="24">
        <v>1552</v>
      </c>
      <c r="L116" s="24">
        <v>11240</v>
      </c>
      <c r="M116" s="24">
        <v>13210</v>
      </c>
      <c r="N116" s="24">
        <v>12700</v>
      </c>
    </row>
    <row r="117" spans="1:14">
      <c r="A117" s="24" t="s">
        <v>692</v>
      </c>
      <c r="B117" s="24">
        <v>2240</v>
      </c>
      <c r="C117" s="43">
        <f t="shared" si="1"/>
        <v>157.30545640942208</v>
      </c>
      <c r="D117" s="24">
        <v>993</v>
      </c>
      <c r="E117" s="24">
        <v>95.6</v>
      </c>
      <c r="F117" s="44">
        <v>0.86</v>
      </c>
      <c r="G117" s="24">
        <v>1.8</v>
      </c>
      <c r="H117" s="24">
        <v>0.6</v>
      </c>
      <c r="I117" s="42">
        <v>6</v>
      </c>
      <c r="J117" s="43">
        <v>149</v>
      </c>
      <c r="K117" s="24">
        <v>1672</v>
      </c>
      <c r="L117" s="24">
        <v>11650</v>
      </c>
      <c r="M117" s="24">
        <v>14010</v>
      </c>
      <c r="N117" s="24">
        <v>13500</v>
      </c>
    </row>
    <row r="118" spans="1:14">
      <c r="A118" s="24" t="s">
        <v>693</v>
      </c>
      <c r="B118" s="24">
        <v>2350</v>
      </c>
      <c r="C118" s="43">
        <f t="shared" si="1"/>
        <v>165.03027792952761</v>
      </c>
      <c r="D118" s="24">
        <v>993</v>
      </c>
      <c r="E118" s="24">
        <v>95.6</v>
      </c>
      <c r="F118" s="44">
        <v>0.86</v>
      </c>
      <c r="G118" s="24">
        <v>1.8</v>
      </c>
      <c r="H118" s="24">
        <v>0.6</v>
      </c>
      <c r="I118" s="42">
        <v>6</v>
      </c>
      <c r="J118" s="24">
        <v>156</v>
      </c>
      <c r="K118" s="24">
        <v>1792</v>
      </c>
      <c r="L118" s="24">
        <v>12050</v>
      </c>
      <c r="M118" s="24">
        <v>14810</v>
      </c>
      <c r="N118" s="24">
        <v>14300</v>
      </c>
    </row>
    <row r="119" spans="1:14">
      <c r="A119" s="24" t="s">
        <v>694</v>
      </c>
      <c r="B119" s="24">
        <v>2500</v>
      </c>
      <c r="C119" s="43">
        <f t="shared" si="1"/>
        <v>175.56412545694428</v>
      </c>
      <c r="D119" s="24">
        <v>993</v>
      </c>
      <c r="E119" s="24">
        <v>95.6</v>
      </c>
      <c r="F119" s="44">
        <v>0.86</v>
      </c>
      <c r="G119" s="24">
        <v>1.8</v>
      </c>
      <c r="H119" s="24">
        <v>0.6</v>
      </c>
      <c r="I119" s="42">
        <v>6</v>
      </c>
      <c r="J119" s="43">
        <v>163</v>
      </c>
      <c r="K119" s="24">
        <v>1912</v>
      </c>
      <c r="L119" s="24">
        <v>12450</v>
      </c>
      <c r="M119" s="24">
        <v>15610</v>
      </c>
      <c r="N119" s="24">
        <v>15100</v>
      </c>
    </row>
    <row r="120" spans="1:14">
      <c r="A120" s="24" t="s">
        <v>695</v>
      </c>
      <c r="B120" s="24">
        <v>220</v>
      </c>
      <c r="C120" s="42">
        <f t="shared" si="1"/>
        <v>18.346060607111841</v>
      </c>
      <c r="D120" s="24">
        <v>741</v>
      </c>
      <c r="E120" s="24">
        <v>91.1</v>
      </c>
      <c r="F120" s="44">
        <v>0.76</v>
      </c>
      <c r="G120" s="24">
        <v>1.8</v>
      </c>
      <c r="H120" s="24">
        <v>0.7</v>
      </c>
      <c r="I120" s="42">
        <v>6</v>
      </c>
      <c r="J120" s="42">
        <v>16</v>
      </c>
      <c r="K120" s="24">
        <v>423</v>
      </c>
      <c r="L120" s="24">
        <v>2927</v>
      </c>
      <c r="M120" s="24">
        <v>3740</v>
      </c>
      <c r="N120" s="24">
        <v>3407</v>
      </c>
    </row>
    <row r="121" spans="1:14">
      <c r="A121" s="24" t="s">
        <v>696</v>
      </c>
      <c r="B121" s="24">
        <v>250</v>
      </c>
      <c r="C121" s="42">
        <f t="shared" si="1"/>
        <v>20.802127368663356</v>
      </c>
      <c r="D121" s="24">
        <v>741</v>
      </c>
      <c r="E121" s="24">
        <v>91.3</v>
      </c>
      <c r="F121" s="44">
        <v>0.76</v>
      </c>
      <c r="G121" s="24">
        <v>1.8</v>
      </c>
      <c r="H121" s="24">
        <v>0.7</v>
      </c>
      <c r="I121" s="42">
        <v>6</v>
      </c>
      <c r="J121" s="42">
        <v>17</v>
      </c>
      <c r="K121" s="24">
        <v>476</v>
      </c>
      <c r="L121" s="24">
        <v>3241</v>
      </c>
      <c r="M121" s="24">
        <v>4056</v>
      </c>
      <c r="N121" s="24">
        <v>3721</v>
      </c>
    </row>
    <row r="122" spans="1:14">
      <c r="A122" s="24" t="s">
        <v>697</v>
      </c>
      <c r="B122" s="24">
        <v>280</v>
      </c>
      <c r="C122" s="42">
        <f t="shared" si="1"/>
        <v>23.222077906223149</v>
      </c>
      <c r="D122" s="24">
        <v>741</v>
      </c>
      <c r="E122" s="24">
        <v>91.6</v>
      </c>
      <c r="F122" s="44">
        <v>0.76</v>
      </c>
      <c r="G122" s="24">
        <v>1.8</v>
      </c>
      <c r="H122" s="24">
        <v>0.7</v>
      </c>
      <c r="I122" s="42">
        <v>6</v>
      </c>
      <c r="J122" s="42">
        <v>18</v>
      </c>
      <c r="K122" s="24">
        <v>528</v>
      </c>
      <c r="L122" s="24">
        <v>3383</v>
      </c>
      <c r="M122" s="24">
        <v>4198</v>
      </c>
      <c r="N122" s="24">
        <v>3863</v>
      </c>
    </row>
    <row r="123" spans="1:14">
      <c r="A123" s="24" t="s">
        <v>698</v>
      </c>
      <c r="B123" s="24">
        <v>315</v>
      </c>
      <c r="C123" s="42">
        <f t="shared" si="1"/>
        <v>25.645567317562566</v>
      </c>
      <c r="D123" s="24">
        <v>741</v>
      </c>
      <c r="E123" s="24">
        <v>92.1</v>
      </c>
      <c r="F123" s="44">
        <v>0.77</v>
      </c>
      <c r="G123" s="24">
        <v>1.8</v>
      </c>
      <c r="H123" s="24">
        <v>0.7</v>
      </c>
      <c r="I123" s="42">
        <v>6</v>
      </c>
      <c r="J123" s="42">
        <v>19</v>
      </c>
      <c r="K123" s="24">
        <v>575</v>
      </c>
      <c r="L123" s="24">
        <v>3525</v>
      </c>
      <c r="M123" s="24">
        <v>4340</v>
      </c>
      <c r="N123" s="24">
        <v>4005</v>
      </c>
    </row>
    <row r="124" spans="1:14">
      <c r="A124" s="24" t="s">
        <v>699</v>
      </c>
      <c r="B124" s="24">
        <v>355</v>
      </c>
      <c r="C124" s="42">
        <f t="shared" si="1"/>
        <v>28.808309153829683</v>
      </c>
      <c r="D124" s="24">
        <v>741</v>
      </c>
      <c r="E124" s="24">
        <v>92.4</v>
      </c>
      <c r="F124" s="44">
        <v>0.77</v>
      </c>
      <c r="G124" s="24">
        <v>1.8</v>
      </c>
      <c r="H124" s="24">
        <v>0.7</v>
      </c>
      <c r="I124" s="42">
        <v>6</v>
      </c>
      <c r="J124" s="42">
        <v>20</v>
      </c>
      <c r="K124" s="24">
        <v>625</v>
      </c>
      <c r="L124" s="24">
        <v>3615</v>
      </c>
      <c r="M124" s="24">
        <v>4482</v>
      </c>
      <c r="N124" s="24">
        <v>4147</v>
      </c>
    </row>
    <row r="125" spans="1:14">
      <c r="A125" s="24" t="s">
        <v>700</v>
      </c>
      <c r="B125" s="24">
        <v>315</v>
      </c>
      <c r="C125" s="42">
        <f t="shared" si="1"/>
        <v>25.645567317562566</v>
      </c>
      <c r="D125" s="24">
        <v>741</v>
      </c>
      <c r="E125" s="24">
        <v>92.1</v>
      </c>
      <c r="F125" s="44">
        <v>0.77</v>
      </c>
      <c r="G125" s="24">
        <v>1.8</v>
      </c>
      <c r="H125" s="24">
        <v>0.7</v>
      </c>
      <c r="I125" s="42">
        <v>6</v>
      </c>
      <c r="J125" s="42">
        <v>22</v>
      </c>
      <c r="K125" s="24">
        <v>588</v>
      </c>
      <c r="L125" s="24">
        <v>3620</v>
      </c>
      <c r="M125" s="24">
        <v>5410</v>
      </c>
      <c r="N125" s="24">
        <v>4800</v>
      </c>
    </row>
    <row r="126" spans="1:14">
      <c r="A126" s="24" t="s">
        <v>701</v>
      </c>
      <c r="B126" s="24">
        <v>355</v>
      </c>
      <c r="C126" s="42">
        <f t="shared" si="1"/>
        <v>28.808309153829683</v>
      </c>
      <c r="D126" s="24">
        <v>742</v>
      </c>
      <c r="E126" s="24">
        <v>92.4</v>
      </c>
      <c r="F126" s="44">
        <v>0.77</v>
      </c>
      <c r="G126" s="24">
        <v>1.8</v>
      </c>
      <c r="H126" s="24">
        <v>0.7</v>
      </c>
      <c r="I126" s="42">
        <v>6</v>
      </c>
      <c r="J126" s="42">
        <v>24</v>
      </c>
      <c r="K126" s="24">
        <v>656</v>
      </c>
      <c r="L126" s="24">
        <v>3800</v>
      </c>
      <c r="M126" s="24">
        <v>5540</v>
      </c>
      <c r="N126" s="24">
        <v>4930</v>
      </c>
    </row>
    <row r="127" spans="1:14">
      <c r="A127" s="24" t="s">
        <v>702</v>
      </c>
      <c r="B127" s="24">
        <v>400</v>
      </c>
      <c r="C127" s="42">
        <f t="shared" si="1"/>
        <v>32.009269884558563</v>
      </c>
      <c r="D127" s="24">
        <v>742</v>
      </c>
      <c r="E127" s="24">
        <v>92.5</v>
      </c>
      <c r="F127" s="44">
        <v>0.78</v>
      </c>
      <c r="G127" s="24">
        <v>1.8</v>
      </c>
      <c r="H127" s="24">
        <v>0.7</v>
      </c>
      <c r="I127" s="42">
        <v>6</v>
      </c>
      <c r="J127" s="42">
        <v>26</v>
      </c>
      <c r="K127" s="24">
        <v>730</v>
      </c>
      <c r="L127" s="24">
        <v>4050</v>
      </c>
      <c r="M127" s="24">
        <v>5660</v>
      </c>
      <c r="N127" s="24">
        <v>5050</v>
      </c>
    </row>
    <row r="128" spans="1:14">
      <c r="A128" s="24" t="s">
        <v>703</v>
      </c>
      <c r="B128" s="24">
        <v>450</v>
      </c>
      <c r="C128" s="42">
        <f t="shared" si="1"/>
        <v>35.932736217495965</v>
      </c>
      <c r="D128" s="24">
        <v>742</v>
      </c>
      <c r="E128" s="24">
        <v>92.7</v>
      </c>
      <c r="F128" s="44">
        <v>0.78</v>
      </c>
      <c r="G128" s="24">
        <v>1.8</v>
      </c>
      <c r="H128" s="24">
        <v>0.7</v>
      </c>
      <c r="I128" s="42">
        <v>6</v>
      </c>
      <c r="J128" s="42">
        <v>28</v>
      </c>
      <c r="K128" s="24">
        <v>812</v>
      </c>
      <c r="L128" s="24">
        <v>4150</v>
      </c>
      <c r="M128" s="27">
        <v>5810</v>
      </c>
      <c r="N128" s="27">
        <v>5200</v>
      </c>
    </row>
    <row r="129" spans="1:14">
      <c r="A129" s="24" t="s">
        <v>704</v>
      </c>
      <c r="B129" s="24">
        <v>500</v>
      </c>
      <c r="C129" s="42">
        <f t="shared" si="1"/>
        <v>39.250513640071603</v>
      </c>
      <c r="D129" s="24">
        <v>742</v>
      </c>
      <c r="E129" s="24">
        <v>93.1</v>
      </c>
      <c r="F129" s="44">
        <v>0.79</v>
      </c>
      <c r="G129" s="24">
        <v>1.8</v>
      </c>
      <c r="H129" s="24">
        <v>0.7</v>
      </c>
      <c r="I129" s="42">
        <v>6</v>
      </c>
      <c r="J129" s="42">
        <v>30</v>
      </c>
      <c r="K129" s="24">
        <v>893</v>
      </c>
      <c r="L129" s="24">
        <v>4550</v>
      </c>
      <c r="M129" s="27">
        <v>5960</v>
      </c>
      <c r="N129" s="27">
        <v>5350</v>
      </c>
    </row>
    <row r="130" spans="1:14">
      <c r="A130" s="24" t="s">
        <v>705</v>
      </c>
      <c r="B130" s="24">
        <v>560</v>
      </c>
      <c r="C130" s="42">
        <f t="shared" si="1"/>
        <v>43.866340388826856</v>
      </c>
      <c r="D130" s="24">
        <v>742</v>
      </c>
      <c r="E130" s="24">
        <v>93.3</v>
      </c>
      <c r="F130" s="44">
        <v>0.79</v>
      </c>
      <c r="G130" s="24">
        <v>1.8</v>
      </c>
      <c r="H130" s="24">
        <v>0.7</v>
      </c>
      <c r="I130" s="42">
        <v>6</v>
      </c>
      <c r="J130" s="42">
        <v>32</v>
      </c>
      <c r="K130" s="24">
        <v>989</v>
      </c>
      <c r="L130" s="24">
        <v>4690</v>
      </c>
      <c r="M130" s="27">
        <v>6110</v>
      </c>
      <c r="N130" s="27">
        <v>5500</v>
      </c>
    </row>
    <row r="131" spans="1:14">
      <c r="A131" s="24" t="s">
        <v>706</v>
      </c>
      <c r="B131" s="24">
        <v>630</v>
      </c>
      <c r="C131" s="42">
        <f t="shared" si="1"/>
        <v>47.290724880638216</v>
      </c>
      <c r="D131" s="24">
        <v>742</v>
      </c>
      <c r="E131" s="24">
        <v>93.8</v>
      </c>
      <c r="F131" s="44">
        <v>0.82</v>
      </c>
      <c r="G131" s="24">
        <v>1.8</v>
      </c>
      <c r="H131" s="24">
        <v>0.7</v>
      </c>
      <c r="I131" s="42">
        <v>6</v>
      </c>
      <c r="J131" s="42">
        <v>34</v>
      </c>
      <c r="K131" s="24">
        <v>1050</v>
      </c>
      <c r="L131" s="24">
        <v>4900</v>
      </c>
      <c r="M131" s="27">
        <v>6260</v>
      </c>
      <c r="N131" s="27">
        <v>5650</v>
      </c>
    </row>
    <row r="132" spans="1:14">
      <c r="A132" s="24" t="s">
        <v>707</v>
      </c>
      <c r="B132" s="24">
        <v>710</v>
      </c>
      <c r="C132" s="42">
        <f t="shared" si="1"/>
        <v>53.182500770022692</v>
      </c>
      <c r="D132" s="24">
        <v>743</v>
      </c>
      <c r="E132" s="42">
        <v>94</v>
      </c>
      <c r="F132" s="44">
        <v>0.82</v>
      </c>
      <c r="G132" s="24">
        <v>1.8</v>
      </c>
      <c r="H132" s="24">
        <v>0.7</v>
      </c>
      <c r="I132" s="42">
        <v>6</v>
      </c>
      <c r="J132" s="42">
        <v>36</v>
      </c>
      <c r="K132" s="24">
        <v>1090</v>
      </c>
      <c r="L132" s="24">
        <v>5070</v>
      </c>
      <c r="M132" s="27">
        <v>6410</v>
      </c>
      <c r="N132" s="27">
        <v>5800</v>
      </c>
    </row>
    <row r="133" spans="1:14">
      <c r="A133" s="24" t="s">
        <v>708</v>
      </c>
      <c r="B133" s="24">
        <v>630</v>
      </c>
      <c r="C133" s="42">
        <f t="shared" ref="C133:C187" si="2">B133/1.732/10/E133/F133*100</f>
        <v>47.290724880638216</v>
      </c>
      <c r="D133" s="24">
        <v>743</v>
      </c>
      <c r="E133" s="24">
        <v>93.8</v>
      </c>
      <c r="F133" s="44">
        <v>0.82</v>
      </c>
      <c r="G133" s="24">
        <v>1.8</v>
      </c>
      <c r="H133" s="24">
        <v>0.7</v>
      </c>
      <c r="I133" s="42">
        <v>6</v>
      </c>
      <c r="J133" s="42">
        <v>56</v>
      </c>
      <c r="K133" s="24">
        <v>1098</v>
      </c>
      <c r="L133" s="24">
        <v>6325</v>
      </c>
      <c r="M133" s="24">
        <v>7345</v>
      </c>
      <c r="N133" s="24">
        <v>6825</v>
      </c>
    </row>
    <row r="134" spans="1:14">
      <c r="A134" s="24" t="s">
        <v>709</v>
      </c>
      <c r="B134" s="24">
        <v>710</v>
      </c>
      <c r="C134" s="42">
        <f t="shared" si="2"/>
        <v>53.182500770022692</v>
      </c>
      <c r="D134" s="24">
        <v>743</v>
      </c>
      <c r="E134" s="42">
        <v>94</v>
      </c>
      <c r="F134" s="44">
        <v>0.82</v>
      </c>
      <c r="G134" s="24">
        <v>1.8</v>
      </c>
      <c r="H134" s="24">
        <v>0.7</v>
      </c>
      <c r="I134" s="42">
        <v>6</v>
      </c>
      <c r="J134" s="42">
        <v>60</v>
      </c>
      <c r="K134" s="24">
        <v>1221</v>
      </c>
      <c r="L134" s="24">
        <v>6470</v>
      </c>
      <c r="M134" s="24">
        <v>7490</v>
      </c>
      <c r="N134" s="24">
        <v>6970</v>
      </c>
    </row>
    <row r="135" spans="1:14">
      <c r="A135" s="24" t="s">
        <v>710</v>
      </c>
      <c r="B135" s="24">
        <v>800</v>
      </c>
      <c r="C135" s="42">
        <f t="shared" si="2"/>
        <v>59.796717471153769</v>
      </c>
      <c r="D135" s="24">
        <v>744</v>
      </c>
      <c r="E135" s="24">
        <v>94.2</v>
      </c>
      <c r="F135" s="44">
        <v>0.82</v>
      </c>
      <c r="G135" s="24">
        <v>1.8</v>
      </c>
      <c r="H135" s="24">
        <v>0.7</v>
      </c>
      <c r="I135" s="42">
        <v>6</v>
      </c>
      <c r="J135" s="42">
        <v>63</v>
      </c>
      <c r="K135" s="24">
        <v>1357</v>
      </c>
      <c r="L135" s="24">
        <v>6620</v>
      </c>
      <c r="M135" s="24">
        <v>7640</v>
      </c>
      <c r="N135" s="24">
        <v>7120</v>
      </c>
    </row>
    <row r="136" spans="1:14">
      <c r="A136" s="24" t="s">
        <v>711</v>
      </c>
      <c r="B136" s="24">
        <v>900</v>
      </c>
      <c r="C136" s="42">
        <f t="shared" si="2"/>
        <v>67.199969607693745</v>
      </c>
      <c r="D136" s="24">
        <v>744</v>
      </c>
      <c r="E136" s="24">
        <v>94.3</v>
      </c>
      <c r="F136" s="44">
        <v>0.82</v>
      </c>
      <c r="G136" s="24">
        <v>1.8</v>
      </c>
      <c r="H136" s="24">
        <v>0.7</v>
      </c>
      <c r="I136" s="42">
        <v>6</v>
      </c>
      <c r="J136" s="42">
        <v>67</v>
      </c>
      <c r="K136" s="24">
        <v>1505</v>
      </c>
      <c r="L136" s="24">
        <v>6760</v>
      </c>
      <c r="M136" s="24">
        <v>7780</v>
      </c>
      <c r="N136" s="24">
        <v>7260</v>
      </c>
    </row>
    <row r="137" spans="1:14">
      <c r="A137" s="24" t="s">
        <v>712</v>
      </c>
      <c r="B137" s="24">
        <v>1000</v>
      </c>
      <c r="C137" s="42">
        <f t="shared" si="2"/>
        <v>73.61091420191562</v>
      </c>
      <c r="D137" s="24">
        <v>744</v>
      </c>
      <c r="E137" s="24">
        <v>94.5</v>
      </c>
      <c r="F137" s="44">
        <v>0.83</v>
      </c>
      <c r="G137" s="24">
        <v>1.8</v>
      </c>
      <c r="H137" s="24">
        <v>0.7</v>
      </c>
      <c r="I137" s="42">
        <v>6</v>
      </c>
      <c r="J137" s="42">
        <v>71</v>
      </c>
      <c r="K137" s="24">
        <v>1620</v>
      </c>
      <c r="L137" s="24">
        <v>6900</v>
      </c>
      <c r="M137" s="24">
        <v>7920</v>
      </c>
      <c r="N137" s="24">
        <v>7400</v>
      </c>
    </row>
    <row r="138" spans="1:14">
      <c r="A138" s="24" t="s">
        <v>713</v>
      </c>
      <c r="B138" s="24">
        <v>1120</v>
      </c>
      <c r="C138" s="42">
        <f t="shared" si="2"/>
        <v>82.270107276987844</v>
      </c>
      <c r="D138" s="24">
        <v>744</v>
      </c>
      <c r="E138" s="24">
        <v>94.7</v>
      </c>
      <c r="F138" s="44">
        <v>0.83</v>
      </c>
      <c r="G138" s="24">
        <v>1.8</v>
      </c>
      <c r="H138" s="24">
        <v>0.7</v>
      </c>
      <c r="I138" s="42">
        <v>6</v>
      </c>
      <c r="J138" s="42">
        <v>75</v>
      </c>
      <c r="K138" s="24">
        <v>1750</v>
      </c>
      <c r="L138" s="24">
        <v>7100</v>
      </c>
      <c r="M138" s="24">
        <v>8060</v>
      </c>
      <c r="N138" s="24">
        <v>7540</v>
      </c>
    </row>
    <row r="139" spans="1:14">
      <c r="A139" s="24" t="s">
        <v>714</v>
      </c>
      <c r="B139" s="24">
        <v>1000</v>
      </c>
      <c r="C139" s="42">
        <f t="shared" si="2"/>
        <v>73.61091420191562</v>
      </c>
      <c r="D139" s="24">
        <v>744</v>
      </c>
      <c r="E139" s="24">
        <v>94.5</v>
      </c>
      <c r="F139" s="44">
        <v>0.83</v>
      </c>
      <c r="G139" s="24">
        <v>1.8</v>
      </c>
      <c r="H139" s="24">
        <v>0.7</v>
      </c>
      <c r="I139" s="42">
        <v>6</v>
      </c>
      <c r="J139" s="43">
        <v>141</v>
      </c>
      <c r="K139" s="24">
        <v>1650</v>
      </c>
      <c r="L139" s="24">
        <v>9620</v>
      </c>
      <c r="M139" s="24">
        <v>10760</v>
      </c>
      <c r="N139" s="24">
        <v>10220</v>
      </c>
    </row>
    <row r="140" spans="1:14">
      <c r="A140" s="24" t="s">
        <v>715</v>
      </c>
      <c r="B140" s="24">
        <v>1120</v>
      </c>
      <c r="C140" s="42">
        <f t="shared" si="2"/>
        <v>82.270107276987844</v>
      </c>
      <c r="D140" s="24">
        <v>744</v>
      </c>
      <c r="E140" s="24">
        <v>94.7</v>
      </c>
      <c r="F140" s="44">
        <v>0.83</v>
      </c>
      <c r="G140" s="24">
        <v>1.8</v>
      </c>
      <c r="H140" s="24">
        <v>0.7</v>
      </c>
      <c r="I140" s="42">
        <v>6</v>
      </c>
      <c r="J140" s="43">
        <v>149</v>
      </c>
      <c r="K140" s="24">
        <v>1820</v>
      </c>
      <c r="L140" s="24">
        <v>10200</v>
      </c>
      <c r="M140" s="24">
        <v>11310</v>
      </c>
      <c r="N140" s="24">
        <v>10800</v>
      </c>
    </row>
    <row r="141" spans="1:14">
      <c r="A141" s="24" t="s">
        <v>716</v>
      </c>
      <c r="B141" s="24">
        <v>1250</v>
      </c>
      <c r="C141" s="42">
        <f t="shared" si="2"/>
        <v>91.722460338621133</v>
      </c>
      <c r="D141" s="24">
        <v>744</v>
      </c>
      <c r="E141" s="24">
        <v>94.8</v>
      </c>
      <c r="F141" s="44">
        <v>0.83</v>
      </c>
      <c r="G141" s="24">
        <v>1.8</v>
      </c>
      <c r="H141" s="24">
        <v>0.7</v>
      </c>
      <c r="I141" s="42">
        <v>6</v>
      </c>
      <c r="J141" s="43">
        <v>157</v>
      </c>
      <c r="K141" s="24">
        <v>2001</v>
      </c>
      <c r="L141" s="24">
        <v>10570</v>
      </c>
      <c r="M141" s="24">
        <v>11680</v>
      </c>
      <c r="N141" s="24">
        <v>11170</v>
      </c>
    </row>
    <row r="142" spans="1:14">
      <c r="A142" s="24" t="s">
        <v>717</v>
      </c>
      <c r="B142" s="24">
        <v>1400</v>
      </c>
      <c r="C142" s="43">
        <f t="shared" si="2"/>
        <v>102.62090567875065</v>
      </c>
      <c r="D142" s="24">
        <v>745</v>
      </c>
      <c r="E142" s="24">
        <v>94.9</v>
      </c>
      <c r="F142" s="44">
        <v>0.83</v>
      </c>
      <c r="G142" s="24">
        <v>1.8</v>
      </c>
      <c r="H142" s="24">
        <v>0.7</v>
      </c>
      <c r="I142" s="42">
        <v>6</v>
      </c>
      <c r="J142" s="43">
        <v>165</v>
      </c>
      <c r="K142" s="24">
        <v>2182</v>
      </c>
      <c r="L142" s="24">
        <v>10940</v>
      </c>
      <c r="M142" s="24">
        <v>12050</v>
      </c>
      <c r="N142" s="24">
        <v>11540</v>
      </c>
    </row>
    <row r="143" spans="1:14">
      <c r="A143" s="24" t="s">
        <v>718</v>
      </c>
      <c r="B143" s="24">
        <v>1600</v>
      </c>
      <c r="C143" s="43">
        <f t="shared" si="2"/>
        <v>117.28103506142931</v>
      </c>
      <c r="D143" s="24">
        <v>745</v>
      </c>
      <c r="E143" s="24">
        <v>94.9</v>
      </c>
      <c r="F143" s="44">
        <v>0.83</v>
      </c>
      <c r="G143" s="24">
        <v>1.8</v>
      </c>
      <c r="H143" s="24">
        <v>0.7</v>
      </c>
      <c r="I143" s="42">
        <v>6</v>
      </c>
      <c r="J143" s="43">
        <v>173</v>
      </c>
      <c r="K143" s="24">
        <v>2363</v>
      </c>
      <c r="L143" s="24">
        <v>11310</v>
      </c>
      <c r="M143" s="24">
        <v>12420</v>
      </c>
      <c r="N143" s="24">
        <v>11910</v>
      </c>
    </row>
    <row r="144" spans="1:14">
      <c r="A144" s="24" t="s">
        <v>719</v>
      </c>
      <c r="B144" s="24">
        <v>1800</v>
      </c>
      <c r="C144" s="43">
        <f t="shared" si="2"/>
        <v>131.94116444410798</v>
      </c>
      <c r="D144" s="24">
        <v>745</v>
      </c>
      <c r="E144" s="24">
        <v>94.9</v>
      </c>
      <c r="F144" s="44">
        <v>0.83</v>
      </c>
      <c r="G144" s="24">
        <v>1.8</v>
      </c>
      <c r="H144" s="24">
        <v>0.7</v>
      </c>
      <c r="I144" s="42">
        <v>6</v>
      </c>
      <c r="J144" s="43">
        <v>181</v>
      </c>
      <c r="K144" s="24">
        <v>2544</v>
      </c>
      <c r="L144" s="24">
        <v>11680</v>
      </c>
      <c r="M144" s="24">
        <v>12790</v>
      </c>
      <c r="N144" s="24">
        <v>12280</v>
      </c>
    </row>
    <row r="145" spans="1:14">
      <c r="A145" s="24" t="s">
        <v>720</v>
      </c>
      <c r="B145" s="24">
        <v>220</v>
      </c>
      <c r="C145" s="42">
        <f t="shared" si="2"/>
        <v>19.386566730677586</v>
      </c>
      <c r="D145" s="24">
        <v>590</v>
      </c>
      <c r="E145" s="42">
        <v>91</v>
      </c>
      <c r="F145" s="44">
        <v>0.72</v>
      </c>
      <c r="G145" s="24">
        <v>1.8</v>
      </c>
      <c r="H145" s="24">
        <v>0.7</v>
      </c>
      <c r="I145" s="42">
        <v>5.5</v>
      </c>
      <c r="J145" s="24">
        <v>26</v>
      </c>
      <c r="K145" s="24">
        <v>680</v>
      </c>
      <c r="L145" s="24">
        <v>3700</v>
      </c>
      <c r="M145" s="24">
        <v>4000</v>
      </c>
      <c r="N145" s="24">
        <v>3850</v>
      </c>
    </row>
    <row r="146" spans="1:14">
      <c r="A146" s="24" t="s">
        <v>721</v>
      </c>
      <c r="B146" s="24">
        <v>250</v>
      </c>
      <c r="C146" s="42">
        <f t="shared" si="2"/>
        <v>21.680756036061236</v>
      </c>
      <c r="D146" s="24">
        <v>590</v>
      </c>
      <c r="E146" s="24">
        <v>91.2</v>
      </c>
      <c r="F146" s="44">
        <v>0.73</v>
      </c>
      <c r="G146" s="24">
        <v>1.8</v>
      </c>
      <c r="H146" s="24">
        <v>0.7</v>
      </c>
      <c r="I146" s="42">
        <v>5.5</v>
      </c>
      <c r="J146" s="24">
        <v>27</v>
      </c>
      <c r="K146" s="24">
        <v>710</v>
      </c>
      <c r="L146" s="24">
        <v>3780</v>
      </c>
      <c r="M146" s="24">
        <v>4100</v>
      </c>
      <c r="N146" s="24">
        <v>3950</v>
      </c>
    </row>
    <row r="147" spans="1:14">
      <c r="A147" s="24" t="s">
        <v>722</v>
      </c>
      <c r="B147" s="24">
        <v>220</v>
      </c>
      <c r="C147" s="42">
        <f t="shared" si="2"/>
        <v>19.386566730677586</v>
      </c>
      <c r="D147" s="24">
        <v>592</v>
      </c>
      <c r="E147" s="42">
        <v>91</v>
      </c>
      <c r="F147" s="44">
        <v>0.72</v>
      </c>
      <c r="G147" s="24">
        <v>1.8</v>
      </c>
      <c r="H147" s="24">
        <v>0.7</v>
      </c>
      <c r="I147" s="42">
        <v>5.5</v>
      </c>
      <c r="J147" s="42">
        <v>27</v>
      </c>
      <c r="K147" s="24">
        <v>740</v>
      </c>
      <c r="L147" s="24">
        <v>4500</v>
      </c>
      <c r="M147" s="24">
        <v>5460</v>
      </c>
      <c r="N147" s="24">
        <v>4850</v>
      </c>
    </row>
    <row r="148" spans="1:14">
      <c r="A148" s="24" t="s">
        <v>723</v>
      </c>
      <c r="B148" s="24">
        <v>250</v>
      </c>
      <c r="C148" s="42">
        <f t="shared" si="2"/>
        <v>21.680756036061236</v>
      </c>
      <c r="D148" s="24">
        <v>592</v>
      </c>
      <c r="E148" s="24">
        <v>91.2</v>
      </c>
      <c r="F148" s="44">
        <v>0.73</v>
      </c>
      <c r="G148" s="24">
        <v>1.8</v>
      </c>
      <c r="H148" s="24">
        <v>0.7</v>
      </c>
      <c r="I148" s="42">
        <v>5.5</v>
      </c>
      <c r="J148" s="42">
        <v>27.5</v>
      </c>
      <c r="K148" s="24">
        <v>820</v>
      </c>
      <c r="L148" s="24">
        <v>4600</v>
      </c>
      <c r="M148" s="24">
        <v>5560</v>
      </c>
      <c r="N148" s="24">
        <v>4950</v>
      </c>
    </row>
    <row r="149" spans="1:14">
      <c r="A149" s="24" t="s">
        <v>724</v>
      </c>
      <c r="B149" s="24">
        <v>280</v>
      </c>
      <c r="C149" s="42">
        <f t="shared" si="2"/>
        <v>23.84970163341837</v>
      </c>
      <c r="D149" s="24">
        <v>592</v>
      </c>
      <c r="E149" s="24">
        <v>91.6</v>
      </c>
      <c r="F149" s="44">
        <v>0.74</v>
      </c>
      <c r="G149" s="24">
        <v>1.8</v>
      </c>
      <c r="H149" s="24">
        <v>0.7</v>
      </c>
      <c r="I149" s="42">
        <v>5.5</v>
      </c>
      <c r="J149" s="42">
        <v>28</v>
      </c>
      <c r="K149" s="24">
        <v>910</v>
      </c>
      <c r="L149" s="24">
        <v>4720</v>
      </c>
      <c r="M149" s="24">
        <v>5680</v>
      </c>
      <c r="N149" s="24">
        <v>5070</v>
      </c>
    </row>
    <row r="150" spans="1:14">
      <c r="A150" s="24" t="s">
        <v>725</v>
      </c>
      <c r="B150" s="24">
        <v>315</v>
      </c>
      <c r="C150" s="42">
        <f t="shared" si="2"/>
        <v>26.743327022021351</v>
      </c>
      <c r="D150" s="24">
        <v>592</v>
      </c>
      <c r="E150" s="24">
        <v>91.9</v>
      </c>
      <c r="F150" s="44">
        <v>0.74</v>
      </c>
      <c r="G150" s="24">
        <v>1.8</v>
      </c>
      <c r="H150" s="24">
        <v>0.7</v>
      </c>
      <c r="I150" s="42">
        <v>5.5</v>
      </c>
      <c r="J150" s="42">
        <v>30</v>
      </c>
      <c r="K150" s="24">
        <v>1014</v>
      </c>
      <c r="L150" s="24">
        <v>4840</v>
      </c>
      <c r="M150" s="24">
        <v>5800</v>
      </c>
      <c r="N150" s="24">
        <v>5190</v>
      </c>
    </row>
    <row r="151" spans="1:14">
      <c r="A151" s="24" t="s">
        <v>726</v>
      </c>
      <c r="B151" s="24">
        <v>355</v>
      </c>
      <c r="C151" s="42">
        <f t="shared" si="2"/>
        <v>29.67287122224646</v>
      </c>
      <c r="D151" s="24">
        <v>592</v>
      </c>
      <c r="E151" s="24">
        <v>92.1</v>
      </c>
      <c r="F151" s="44">
        <v>0.75</v>
      </c>
      <c r="G151" s="24">
        <v>1.8</v>
      </c>
      <c r="H151" s="24">
        <v>0.7</v>
      </c>
      <c r="I151" s="42">
        <v>5.5</v>
      </c>
      <c r="J151" s="42">
        <v>31.3</v>
      </c>
      <c r="K151" s="24">
        <v>1131</v>
      </c>
      <c r="L151" s="24">
        <v>4970</v>
      </c>
      <c r="M151" s="24">
        <v>5930</v>
      </c>
      <c r="N151" s="24">
        <v>5320</v>
      </c>
    </row>
    <row r="152" spans="1:14">
      <c r="A152" s="24" t="s">
        <v>727</v>
      </c>
      <c r="B152" s="24">
        <v>400</v>
      </c>
      <c r="C152" s="42">
        <f t="shared" si="2"/>
        <v>33.361774245877946</v>
      </c>
      <c r="D152" s="24">
        <v>592</v>
      </c>
      <c r="E152" s="24">
        <v>92.3</v>
      </c>
      <c r="F152" s="44">
        <v>0.75</v>
      </c>
      <c r="G152" s="24">
        <v>1.8</v>
      </c>
      <c r="H152" s="24">
        <v>0.7</v>
      </c>
      <c r="I152" s="42">
        <v>5.5</v>
      </c>
      <c r="J152" s="42">
        <v>32</v>
      </c>
      <c r="K152" s="24">
        <v>1261</v>
      </c>
      <c r="L152" s="24">
        <v>5090</v>
      </c>
      <c r="M152" s="24">
        <v>6050</v>
      </c>
      <c r="N152" s="24">
        <v>5440</v>
      </c>
    </row>
    <row r="153" spans="1:14">
      <c r="A153" s="24" t="s">
        <v>728</v>
      </c>
      <c r="B153" s="24">
        <v>450</v>
      </c>
      <c r="C153" s="42">
        <f t="shared" si="2"/>
        <v>36.478096524285895</v>
      </c>
      <c r="D153" s="24">
        <v>592</v>
      </c>
      <c r="E153" s="24">
        <v>92.5</v>
      </c>
      <c r="F153" s="44">
        <v>0.77</v>
      </c>
      <c r="G153" s="24">
        <v>1.8</v>
      </c>
      <c r="H153" s="24">
        <v>0.7</v>
      </c>
      <c r="I153" s="42">
        <v>5.5</v>
      </c>
      <c r="J153" s="42">
        <v>32.700000000000003</v>
      </c>
      <c r="K153" s="24">
        <v>1371</v>
      </c>
      <c r="L153" s="24">
        <v>5210</v>
      </c>
      <c r="M153" s="24">
        <v>6170</v>
      </c>
      <c r="N153" s="24">
        <v>5560</v>
      </c>
    </row>
    <row r="154" spans="1:14">
      <c r="A154" s="24" t="s">
        <v>729</v>
      </c>
      <c r="B154" s="24">
        <v>500</v>
      </c>
      <c r="C154" s="42">
        <f t="shared" si="2"/>
        <v>40.443772366012773</v>
      </c>
      <c r="D154" s="24">
        <v>593</v>
      </c>
      <c r="E154" s="24">
        <v>92.7</v>
      </c>
      <c r="F154" s="44">
        <v>0.77</v>
      </c>
      <c r="G154" s="24">
        <v>1.8</v>
      </c>
      <c r="H154" s="24">
        <v>0.7</v>
      </c>
      <c r="I154" s="42">
        <v>5.5</v>
      </c>
      <c r="J154" s="42">
        <v>33.4</v>
      </c>
      <c r="K154" s="24">
        <v>1480</v>
      </c>
      <c r="L154" s="24">
        <v>5330</v>
      </c>
      <c r="M154" s="24">
        <v>6290</v>
      </c>
      <c r="N154" s="24">
        <v>5680</v>
      </c>
    </row>
    <row r="155" spans="1:14">
      <c r="A155" s="24" t="s">
        <v>730</v>
      </c>
      <c r="B155" s="24">
        <v>450</v>
      </c>
      <c r="C155" s="42">
        <f t="shared" si="2"/>
        <v>36.478096524285895</v>
      </c>
      <c r="D155" s="24">
        <v>593</v>
      </c>
      <c r="E155" s="24">
        <v>92.5</v>
      </c>
      <c r="F155" s="44">
        <v>0.77</v>
      </c>
      <c r="G155" s="24">
        <v>1.8</v>
      </c>
      <c r="H155" s="24">
        <v>0.7</v>
      </c>
      <c r="I155" s="42">
        <v>6</v>
      </c>
      <c r="J155" s="42">
        <v>75</v>
      </c>
      <c r="K155" s="24">
        <v>1403</v>
      </c>
      <c r="L155" s="24">
        <v>6160</v>
      </c>
      <c r="M155" s="24">
        <v>7180</v>
      </c>
      <c r="N155" s="24">
        <v>6660</v>
      </c>
    </row>
    <row r="156" spans="1:14">
      <c r="A156" s="24" t="s">
        <v>731</v>
      </c>
      <c r="B156" s="24">
        <v>500</v>
      </c>
      <c r="C156" s="42">
        <f t="shared" si="2"/>
        <v>40.443772366012773</v>
      </c>
      <c r="D156" s="24">
        <v>594</v>
      </c>
      <c r="E156" s="24">
        <v>92.7</v>
      </c>
      <c r="F156" s="44">
        <v>0.77</v>
      </c>
      <c r="G156" s="24">
        <v>1.8</v>
      </c>
      <c r="H156" s="24">
        <v>0.7</v>
      </c>
      <c r="I156" s="42">
        <v>6</v>
      </c>
      <c r="J156" s="42">
        <v>80</v>
      </c>
      <c r="K156" s="24">
        <v>1544</v>
      </c>
      <c r="L156" s="24">
        <v>6360</v>
      </c>
      <c r="M156" s="24">
        <v>7380</v>
      </c>
      <c r="N156" s="24">
        <v>6860</v>
      </c>
    </row>
    <row r="157" spans="1:14">
      <c r="A157" s="24" t="s">
        <v>732</v>
      </c>
      <c r="B157" s="24">
        <v>560</v>
      </c>
      <c r="C157" s="42">
        <f t="shared" si="2"/>
        <v>44.620026372985301</v>
      </c>
      <c r="D157" s="24">
        <v>594</v>
      </c>
      <c r="E157" s="24">
        <v>92.9</v>
      </c>
      <c r="F157" s="44">
        <v>0.78</v>
      </c>
      <c r="G157" s="24">
        <v>1.8</v>
      </c>
      <c r="H157" s="24">
        <v>0.7</v>
      </c>
      <c r="I157" s="42">
        <v>6</v>
      </c>
      <c r="J157" s="42">
        <v>84</v>
      </c>
      <c r="K157" s="24">
        <v>1710</v>
      </c>
      <c r="L157" s="24">
        <v>6570</v>
      </c>
      <c r="M157" s="24">
        <v>7590</v>
      </c>
      <c r="N157" s="24">
        <v>7170</v>
      </c>
    </row>
    <row r="158" spans="1:14">
      <c r="A158" s="24" t="s">
        <v>733</v>
      </c>
      <c r="B158" s="24">
        <v>630</v>
      </c>
      <c r="C158" s="42">
        <f t="shared" si="2"/>
        <v>50.089693945291373</v>
      </c>
      <c r="D158" s="24">
        <v>595</v>
      </c>
      <c r="E158" s="24">
        <v>93.1</v>
      </c>
      <c r="F158" s="44">
        <v>0.78</v>
      </c>
      <c r="G158" s="24">
        <v>1.8</v>
      </c>
      <c r="H158" s="24">
        <v>0.7</v>
      </c>
      <c r="I158" s="42">
        <v>6</v>
      </c>
      <c r="J158" s="42">
        <v>89</v>
      </c>
      <c r="K158" s="24">
        <v>1902</v>
      </c>
      <c r="L158" s="24">
        <v>6780</v>
      </c>
      <c r="M158" s="24">
        <v>7800</v>
      </c>
      <c r="N158" s="24">
        <v>7280</v>
      </c>
    </row>
    <row r="159" spans="1:14">
      <c r="A159" s="24" t="s">
        <v>734</v>
      </c>
      <c r="B159" s="24">
        <v>710</v>
      </c>
      <c r="C159" s="42">
        <f t="shared" si="2"/>
        <v>56.329281877502247</v>
      </c>
      <c r="D159" s="24">
        <v>595</v>
      </c>
      <c r="E159" s="42">
        <v>93.3</v>
      </c>
      <c r="F159" s="44">
        <v>0.78</v>
      </c>
      <c r="G159" s="24">
        <v>1.8</v>
      </c>
      <c r="H159" s="24">
        <v>0.7</v>
      </c>
      <c r="I159" s="42">
        <v>6</v>
      </c>
      <c r="J159" s="42">
        <v>94</v>
      </c>
      <c r="K159" s="24">
        <v>2090</v>
      </c>
      <c r="L159" s="24">
        <v>6990</v>
      </c>
      <c r="M159" s="24">
        <v>8010</v>
      </c>
      <c r="N159" s="24">
        <v>7490</v>
      </c>
    </row>
    <row r="160" spans="1:14">
      <c r="A160" s="24" t="s">
        <v>735</v>
      </c>
      <c r="B160" s="24">
        <v>800</v>
      </c>
      <c r="C160" s="42">
        <f t="shared" si="2"/>
        <v>61.553006987497348</v>
      </c>
      <c r="D160" s="24">
        <v>595</v>
      </c>
      <c r="E160" s="24">
        <v>93.8</v>
      </c>
      <c r="F160" s="44">
        <v>0.8</v>
      </c>
      <c r="G160" s="24">
        <v>1.8</v>
      </c>
      <c r="H160" s="24">
        <v>0.7</v>
      </c>
      <c r="I160" s="42">
        <v>6</v>
      </c>
      <c r="J160" s="42">
        <v>99</v>
      </c>
      <c r="K160" s="24">
        <v>2280</v>
      </c>
      <c r="L160" s="24">
        <v>7200</v>
      </c>
      <c r="M160" s="24">
        <v>8220</v>
      </c>
      <c r="N160" s="24">
        <v>7700</v>
      </c>
    </row>
    <row r="161" spans="1:14">
      <c r="A161" s="24" t="s">
        <v>736</v>
      </c>
      <c r="B161" s="24">
        <v>900</v>
      </c>
      <c r="C161" s="42">
        <f t="shared" si="2"/>
        <v>69.099798535698483</v>
      </c>
      <c r="D161" s="24">
        <v>595</v>
      </c>
      <c r="E161" s="42">
        <v>94</v>
      </c>
      <c r="F161" s="44">
        <v>0.8</v>
      </c>
      <c r="G161" s="24">
        <v>1.8</v>
      </c>
      <c r="H161" s="24">
        <v>0.7</v>
      </c>
      <c r="I161" s="42">
        <v>6</v>
      </c>
      <c r="J161" s="42">
        <v>104</v>
      </c>
      <c r="K161" s="24">
        <v>2400</v>
      </c>
      <c r="L161" s="24">
        <v>7410</v>
      </c>
      <c r="M161" s="24">
        <v>8430</v>
      </c>
      <c r="N161" s="24">
        <v>7910</v>
      </c>
    </row>
    <row r="162" spans="1:14">
      <c r="A162" s="24" t="s">
        <v>762</v>
      </c>
      <c r="B162" s="24">
        <v>800</v>
      </c>
      <c r="C162" s="42">
        <f t="shared" si="2"/>
        <v>61.553006987497348</v>
      </c>
      <c r="D162" s="24">
        <v>595</v>
      </c>
      <c r="E162" s="42">
        <v>93.8</v>
      </c>
      <c r="F162" s="44">
        <v>0.8</v>
      </c>
      <c r="G162" s="24">
        <v>1.8</v>
      </c>
      <c r="H162" s="24">
        <v>0.7</v>
      </c>
      <c r="I162" s="42">
        <v>6</v>
      </c>
      <c r="J162" s="42">
        <v>144</v>
      </c>
      <c r="K162" s="24">
        <v>2355</v>
      </c>
      <c r="L162" s="24">
        <v>9620</v>
      </c>
      <c r="M162" s="24">
        <v>10730</v>
      </c>
      <c r="N162" s="24">
        <v>10220</v>
      </c>
    </row>
    <row r="163" spans="1:14">
      <c r="A163" s="24" t="s">
        <v>737</v>
      </c>
      <c r="B163" s="24">
        <v>900</v>
      </c>
      <c r="C163" s="42">
        <f t="shared" si="2"/>
        <v>69.099798535698483</v>
      </c>
      <c r="D163" s="24">
        <v>595</v>
      </c>
      <c r="E163" s="42">
        <v>94</v>
      </c>
      <c r="F163" s="44">
        <v>0.8</v>
      </c>
      <c r="G163" s="24">
        <v>1.8</v>
      </c>
      <c r="H163" s="24">
        <v>0.7</v>
      </c>
      <c r="I163" s="42">
        <v>6</v>
      </c>
      <c r="J163" s="24">
        <v>153</v>
      </c>
      <c r="K163" s="24">
        <v>2614</v>
      </c>
      <c r="L163" s="24">
        <v>10200</v>
      </c>
      <c r="M163" s="24">
        <v>11310</v>
      </c>
      <c r="N163" s="24">
        <v>10800</v>
      </c>
    </row>
    <row r="164" spans="1:14">
      <c r="A164" s="24" t="s">
        <v>738</v>
      </c>
      <c r="B164" s="24">
        <v>1000</v>
      </c>
      <c r="C164" s="42">
        <f t="shared" si="2"/>
        <v>76.695962479108019</v>
      </c>
      <c r="D164" s="24">
        <v>596</v>
      </c>
      <c r="E164" s="42">
        <v>94.1</v>
      </c>
      <c r="F164" s="44">
        <v>0.8</v>
      </c>
      <c r="G164" s="24">
        <v>1.8</v>
      </c>
      <c r="H164" s="24">
        <v>0.7</v>
      </c>
      <c r="I164" s="42">
        <v>6</v>
      </c>
      <c r="J164" s="24">
        <v>161</v>
      </c>
      <c r="K164" s="24">
        <v>2870</v>
      </c>
      <c r="L164" s="24">
        <v>10570</v>
      </c>
      <c r="M164" s="24">
        <v>11680</v>
      </c>
      <c r="N164" s="24">
        <v>11170</v>
      </c>
    </row>
    <row r="165" spans="1:14">
      <c r="A165" s="24" t="s">
        <v>739</v>
      </c>
      <c r="B165" s="24">
        <v>1120</v>
      </c>
      <c r="C165" s="42">
        <f t="shared" si="2"/>
        <v>85.808289571105647</v>
      </c>
      <c r="D165" s="24">
        <v>596</v>
      </c>
      <c r="E165" s="42">
        <v>94.2</v>
      </c>
      <c r="F165" s="44">
        <v>0.8</v>
      </c>
      <c r="G165" s="24">
        <v>1.8</v>
      </c>
      <c r="H165" s="24">
        <v>0.7</v>
      </c>
      <c r="I165" s="42">
        <v>6</v>
      </c>
      <c r="J165" s="24">
        <v>169</v>
      </c>
      <c r="K165" s="24">
        <v>3170</v>
      </c>
      <c r="L165" s="24">
        <v>10930</v>
      </c>
      <c r="M165" s="24">
        <v>12040</v>
      </c>
      <c r="N165" s="24">
        <v>11530</v>
      </c>
    </row>
    <row r="166" spans="1:14">
      <c r="A166" s="24" t="s">
        <v>740</v>
      </c>
      <c r="B166" s="24">
        <v>1250</v>
      </c>
      <c r="C166" s="42">
        <f t="shared" si="2"/>
        <v>95.666623399841782</v>
      </c>
      <c r="D166" s="24">
        <v>596</v>
      </c>
      <c r="E166" s="42">
        <v>94.3</v>
      </c>
      <c r="F166" s="44">
        <v>0.8</v>
      </c>
      <c r="G166" s="24">
        <v>1.8</v>
      </c>
      <c r="H166" s="24">
        <v>0.7</v>
      </c>
      <c r="I166" s="42">
        <v>6</v>
      </c>
      <c r="J166" s="24">
        <v>177</v>
      </c>
      <c r="K166" s="24">
        <v>3470</v>
      </c>
      <c r="L166" s="24">
        <v>11290</v>
      </c>
      <c r="M166" s="24">
        <v>12400</v>
      </c>
      <c r="N166" s="24">
        <v>11890</v>
      </c>
    </row>
    <row r="167" spans="1:14">
      <c r="A167" s="24" t="s">
        <v>741</v>
      </c>
      <c r="B167" s="24">
        <v>1400</v>
      </c>
      <c r="C167" s="43">
        <f t="shared" si="2"/>
        <v>107.14661820782281</v>
      </c>
      <c r="D167" s="24">
        <v>596</v>
      </c>
      <c r="E167" s="42">
        <v>94.3</v>
      </c>
      <c r="F167" s="44">
        <v>0.8</v>
      </c>
      <c r="G167" s="24">
        <v>1.8</v>
      </c>
      <c r="H167" s="24">
        <v>0.7</v>
      </c>
      <c r="I167" s="42">
        <v>6</v>
      </c>
      <c r="J167" s="24">
        <v>185</v>
      </c>
      <c r="K167" s="24">
        <v>3770</v>
      </c>
      <c r="L167" s="24">
        <v>11650</v>
      </c>
      <c r="M167" s="24">
        <v>12760</v>
      </c>
      <c r="N167" s="24">
        <v>12250</v>
      </c>
    </row>
    <row r="168" spans="1:14">
      <c r="A168" s="24" t="s">
        <v>742</v>
      </c>
      <c r="B168" s="24">
        <v>1600</v>
      </c>
      <c r="C168" s="43">
        <f t="shared" si="2"/>
        <v>122.45327795179747</v>
      </c>
      <c r="D168" s="24">
        <v>596</v>
      </c>
      <c r="E168" s="42">
        <v>94.3</v>
      </c>
      <c r="F168" s="44">
        <v>0.8</v>
      </c>
      <c r="G168" s="24">
        <v>1.8</v>
      </c>
      <c r="H168" s="24">
        <v>0.7</v>
      </c>
      <c r="I168" s="42">
        <v>6</v>
      </c>
      <c r="J168" s="24">
        <v>193</v>
      </c>
      <c r="K168" s="24">
        <v>4070</v>
      </c>
      <c r="L168" s="24">
        <v>12010</v>
      </c>
      <c r="M168" s="24">
        <v>13120</v>
      </c>
      <c r="N168" s="24">
        <v>12610</v>
      </c>
    </row>
    <row r="169" spans="1:14">
      <c r="A169" s="24" t="s">
        <v>743</v>
      </c>
      <c r="B169" s="24">
        <v>220</v>
      </c>
      <c r="C169" s="42">
        <f t="shared" si="2"/>
        <v>19.407894086816945</v>
      </c>
      <c r="D169" s="24">
        <v>493</v>
      </c>
      <c r="E169" s="42">
        <v>90.9</v>
      </c>
      <c r="F169" s="44">
        <v>0.72</v>
      </c>
      <c r="G169" s="24">
        <v>1.8</v>
      </c>
      <c r="H169" s="24">
        <v>0.7</v>
      </c>
      <c r="I169" s="42">
        <v>5.5</v>
      </c>
      <c r="J169" s="24">
        <v>43</v>
      </c>
      <c r="K169" s="24">
        <v>1135</v>
      </c>
      <c r="L169" s="24">
        <v>4770</v>
      </c>
      <c r="M169" s="24">
        <v>5730</v>
      </c>
      <c r="N169" s="24">
        <v>5120</v>
      </c>
    </row>
    <row r="170" spans="1:14">
      <c r="A170" s="24" t="s">
        <v>744</v>
      </c>
      <c r="B170" s="24">
        <v>250</v>
      </c>
      <c r="C170" s="42">
        <f t="shared" si="2"/>
        <v>22.006007041358902</v>
      </c>
      <c r="D170" s="24">
        <v>493</v>
      </c>
      <c r="E170" s="42">
        <v>91.1</v>
      </c>
      <c r="F170" s="44">
        <v>0.72</v>
      </c>
      <c r="G170" s="24">
        <v>1.8</v>
      </c>
      <c r="H170" s="24">
        <v>0.7</v>
      </c>
      <c r="I170" s="42">
        <v>5.5</v>
      </c>
      <c r="J170" s="24">
        <v>47</v>
      </c>
      <c r="K170" s="24">
        <v>1210</v>
      </c>
      <c r="L170" s="24">
        <v>4880</v>
      </c>
      <c r="M170" s="24">
        <v>5840</v>
      </c>
      <c r="N170" s="24">
        <v>5230</v>
      </c>
    </row>
    <row r="171" spans="1:14">
      <c r="A171" s="24" t="s">
        <v>745</v>
      </c>
      <c r="B171" s="24">
        <v>280</v>
      </c>
      <c r="C171" s="42">
        <f t="shared" si="2"/>
        <v>24.592737244730902</v>
      </c>
      <c r="D171" s="24">
        <v>494</v>
      </c>
      <c r="E171" s="42">
        <v>91.3</v>
      </c>
      <c r="F171" s="44">
        <v>0.72</v>
      </c>
      <c r="G171" s="24">
        <v>1.8</v>
      </c>
      <c r="H171" s="24">
        <v>0.7</v>
      </c>
      <c r="I171" s="42">
        <v>5.5</v>
      </c>
      <c r="J171" s="24">
        <v>50</v>
      </c>
      <c r="K171" s="24">
        <v>1418</v>
      </c>
      <c r="L171" s="24">
        <v>5030</v>
      </c>
      <c r="M171" s="24">
        <v>5990</v>
      </c>
      <c r="N171" s="24">
        <v>5380</v>
      </c>
    </row>
    <row r="172" spans="1:14">
      <c r="A172" s="24" t="s">
        <v>746</v>
      </c>
      <c r="B172" s="24">
        <v>315</v>
      </c>
      <c r="C172" s="42">
        <f t="shared" si="2"/>
        <v>27.198461109343548</v>
      </c>
      <c r="D172" s="24">
        <v>494</v>
      </c>
      <c r="E172" s="42">
        <v>91.6</v>
      </c>
      <c r="F172" s="44">
        <v>0.73</v>
      </c>
      <c r="G172" s="24">
        <v>1.8</v>
      </c>
      <c r="H172" s="24">
        <v>0.7</v>
      </c>
      <c r="I172" s="42">
        <v>5.5</v>
      </c>
      <c r="J172" s="24">
        <v>53</v>
      </c>
      <c r="K172" s="24">
        <v>1618</v>
      </c>
      <c r="L172" s="24">
        <v>5180</v>
      </c>
      <c r="M172" s="24">
        <v>6140</v>
      </c>
      <c r="N172" s="24">
        <v>5530</v>
      </c>
    </row>
    <row r="173" spans="1:14">
      <c r="A173" s="24" t="s">
        <v>747</v>
      </c>
      <c r="B173" s="24">
        <v>355</v>
      </c>
      <c r="C173" s="42">
        <f t="shared" si="2"/>
        <v>30.58545348250626</v>
      </c>
      <c r="D173" s="24">
        <v>494</v>
      </c>
      <c r="E173" s="42">
        <v>91.8</v>
      </c>
      <c r="F173" s="44">
        <v>0.73</v>
      </c>
      <c r="G173" s="24">
        <v>1.8</v>
      </c>
      <c r="H173" s="24">
        <v>0.7</v>
      </c>
      <c r="I173" s="42">
        <v>5.5</v>
      </c>
      <c r="J173" s="24">
        <v>56</v>
      </c>
      <c r="K173" s="24">
        <v>1780</v>
      </c>
      <c r="L173" s="24">
        <v>5330</v>
      </c>
      <c r="M173" s="24">
        <v>6290</v>
      </c>
      <c r="N173" s="24">
        <v>5680</v>
      </c>
    </row>
    <row r="174" spans="1:14">
      <c r="A174" s="24" t="s">
        <v>760</v>
      </c>
      <c r="B174" s="24">
        <v>315</v>
      </c>
      <c r="C174" s="42">
        <f t="shared" si="2"/>
        <v>27.198461109343548</v>
      </c>
      <c r="D174" s="24">
        <v>494</v>
      </c>
      <c r="E174" s="42">
        <v>91.6</v>
      </c>
      <c r="F174" s="44">
        <v>0.73</v>
      </c>
      <c r="G174" s="24">
        <v>1.8</v>
      </c>
      <c r="H174" s="24">
        <v>0.7</v>
      </c>
      <c r="I174" s="42">
        <v>6</v>
      </c>
      <c r="J174" s="24">
        <v>73</v>
      </c>
      <c r="K174" s="24">
        <v>1580</v>
      </c>
      <c r="L174" s="24">
        <v>6060</v>
      </c>
      <c r="M174" s="24">
        <v>7080</v>
      </c>
      <c r="N174" s="24">
        <v>6560</v>
      </c>
    </row>
    <row r="175" spans="1:14">
      <c r="A175" s="24" t="s">
        <v>748</v>
      </c>
      <c r="B175" s="24">
        <v>355</v>
      </c>
      <c r="C175" s="42">
        <f t="shared" si="2"/>
        <v>30.58545348250626</v>
      </c>
      <c r="D175" s="24">
        <v>495</v>
      </c>
      <c r="E175" s="42">
        <v>91.8</v>
      </c>
      <c r="F175" s="44">
        <v>0.73</v>
      </c>
      <c r="G175" s="24">
        <v>1.8</v>
      </c>
      <c r="H175" s="24">
        <v>0.7</v>
      </c>
      <c r="I175" s="42">
        <v>6</v>
      </c>
      <c r="J175" s="24">
        <v>77</v>
      </c>
      <c r="K175" s="24">
        <v>1763</v>
      </c>
      <c r="L175" s="24">
        <v>6255</v>
      </c>
      <c r="M175" s="24">
        <v>7275</v>
      </c>
      <c r="N175" s="24">
        <v>6755</v>
      </c>
    </row>
    <row r="176" spans="1:14">
      <c r="A176" s="24" t="s">
        <v>749</v>
      </c>
      <c r="B176" s="24">
        <v>400</v>
      </c>
      <c r="C176" s="42">
        <f t="shared" si="2"/>
        <v>34.387564356326692</v>
      </c>
      <c r="D176" s="24">
        <v>495</v>
      </c>
      <c r="E176" s="42">
        <v>92</v>
      </c>
      <c r="F176" s="44">
        <v>0.73</v>
      </c>
      <c r="G176" s="24">
        <v>1.8</v>
      </c>
      <c r="H176" s="24">
        <v>0.7</v>
      </c>
      <c r="I176" s="42">
        <v>6</v>
      </c>
      <c r="J176" s="24">
        <v>82</v>
      </c>
      <c r="K176" s="24">
        <v>1967</v>
      </c>
      <c r="L176" s="24">
        <v>6450</v>
      </c>
      <c r="M176" s="24">
        <v>7470</v>
      </c>
      <c r="N176" s="24">
        <v>6950</v>
      </c>
    </row>
    <row r="177" spans="1:14">
      <c r="A177" s="24" t="s">
        <v>750</v>
      </c>
      <c r="B177" s="24">
        <v>450</v>
      </c>
      <c r="C177" s="42">
        <f t="shared" si="2"/>
        <v>38.60209230889167</v>
      </c>
      <c r="D177" s="24">
        <v>495</v>
      </c>
      <c r="E177" s="42">
        <v>92.2</v>
      </c>
      <c r="F177" s="44">
        <v>0.73</v>
      </c>
      <c r="G177" s="24">
        <v>1.8</v>
      </c>
      <c r="H177" s="24">
        <v>0.7</v>
      </c>
      <c r="I177" s="42">
        <v>6</v>
      </c>
      <c r="J177" s="24">
        <v>87</v>
      </c>
      <c r="K177" s="24">
        <v>2190</v>
      </c>
      <c r="L177" s="24">
        <v>6640</v>
      </c>
      <c r="M177" s="24">
        <v>7660</v>
      </c>
      <c r="N177" s="24">
        <v>7140</v>
      </c>
    </row>
    <row r="178" spans="1:14">
      <c r="A178" s="24" t="s">
        <v>751</v>
      </c>
      <c r="B178" s="24">
        <v>500</v>
      </c>
      <c r="C178" s="42">
        <f t="shared" si="2"/>
        <v>42.752107037595351</v>
      </c>
      <c r="D178" s="24">
        <v>495</v>
      </c>
      <c r="E178" s="42">
        <v>92.5</v>
      </c>
      <c r="F178" s="44">
        <v>0.73</v>
      </c>
      <c r="G178" s="24">
        <v>1.8</v>
      </c>
      <c r="H178" s="24">
        <v>0.7</v>
      </c>
      <c r="I178" s="42">
        <v>6</v>
      </c>
      <c r="J178" s="24">
        <v>92</v>
      </c>
      <c r="K178" s="24">
        <v>2411</v>
      </c>
      <c r="L178" s="24">
        <v>6830</v>
      </c>
      <c r="M178" s="24">
        <v>7850</v>
      </c>
      <c r="N178" s="24">
        <v>7330</v>
      </c>
    </row>
    <row r="179" spans="1:14">
      <c r="A179" s="24" t="s">
        <v>752</v>
      </c>
      <c r="B179" s="24">
        <v>560</v>
      </c>
      <c r="C179" s="42">
        <f t="shared" si="2"/>
        <v>47.031919690443964</v>
      </c>
      <c r="D179" s="24">
        <v>495</v>
      </c>
      <c r="E179" s="42">
        <v>92.9</v>
      </c>
      <c r="F179" s="44">
        <v>0.74</v>
      </c>
      <c r="G179" s="24">
        <v>1.8</v>
      </c>
      <c r="H179" s="24">
        <v>0.7</v>
      </c>
      <c r="I179" s="42">
        <v>6</v>
      </c>
      <c r="J179" s="24">
        <v>97</v>
      </c>
      <c r="K179" s="24">
        <v>2600</v>
      </c>
      <c r="L179" s="24">
        <v>7020</v>
      </c>
      <c r="M179" s="24">
        <v>8040</v>
      </c>
      <c r="N179" s="24">
        <v>7520</v>
      </c>
    </row>
    <row r="180" spans="1:14">
      <c r="A180" s="24" t="s">
        <v>753</v>
      </c>
      <c r="B180" s="24">
        <v>630</v>
      </c>
      <c r="C180" s="42">
        <f t="shared" si="2"/>
        <v>52.797244969361181</v>
      </c>
      <c r="D180" s="24">
        <v>495</v>
      </c>
      <c r="E180" s="42">
        <v>93.1</v>
      </c>
      <c r="F180" s="44">
        <v>0.74</v>
      </c>
      <c r="G180" s="24">
        <v>1.8</v>
      </c>
      <c r="H180" s="24">
        <v>0.7</v>
      </c>
      <c r="I180" s="42">
        <v>6</v>
      </c>
      <c r="J180" s="24">
        <v>102</v>
      </c>
      <c r="K180" s="24">
        <v>2820</v>
      </c>
      <c r="L180" s="24">
        <v>7210</v>
      </c>
      <c r="M180" s="24">
        <v>8230</v>
      </c>
      <c r="N180" s="24">
        <v>7710</v>
      </c>
    </row>
    <row r="181" spans="1:14">
      <c r="A181" s="24" t="s">
        <v>761</v>
      </c>
      <c r="B181" s="24">
        <v>560</v>
      </c>
      <c r="C181" s="42">
        <f t="shared" si="2"/>
        <v>47.031919690443964</v>
      </c>
      <c r="D181" s="24">
        <v>495</v>
      </c>
      <c r="E181" s="42">
        <v>92.9</v>
      </c>
      <c r="F181" s="44">
        <v>0.74</v>
      </c>
      <c r="G181" s="24">
        <v>1.8</v>
      </c>
      <c r="H181" s="24">
        <v>0.7</v>
      </c>
      <c r="I181" s="42">
        <v>6</v>
      </c>
      <c r="J181" s="24">
        <v>119</v>
      </c>
      <c r="K181" s="24">
        <v>2672</v>
      </c>
      <c r="L181" s="24">
        <v>9600</v>
      </c>
      <c r="M181" s="24">
        <v>10710</v>
      </c>
      <c r="N181" s="24">
        <v>10200</v>
      </c>
    </row>
    <row r="182" spans="1:14">
      <c r="A182" s="24" t="s">
        <v>754</v>
      </c>
      <c r="B182" s="24">
        <v>630</v>
      </c>
      <c r="C182" s="42">
        <f t="shared" si="2"/>
        <v>52.797244969361181</v>
      </c>
      <c r="D182" s="24">
        <v>495</v>
      </c>
      <c r="E182" s="42">
        <v>93.1</v>
      </c>
      <c r="F182" s="44">
        <v>0.74</v>
      </c>
      <c r="G182" s="24">
        <v>1.8</v>
      </c>
      <c r="H182" s="24">
        <v>0.7</v>
      </c>
      <c r="I182" s="42">
        <v>6</v>
      </c>
      <c r="J182" s="24">
        <v>136</v>
      </c>
      <c r="K182" s="24">
        <v>2974</v>
      </c>
      <c r="L182" s="24">
        <v>10050</v>
      </c>
      <c r="M182" s="24">
        <v>11160</v>
      </c>
      <c r="N182" s="24">
        <v>10650</v>
      </c>
    </row>
    <row r="183" spans="1:14">
      <c r="A183" s="24" t="s">
        <v>755</v>
      </c>
      <c r="B183" s="24">
        <v>710</v>
      </c>
      <c r="C183" s="42">
        <f t="shared" si="2"/>
        <v>59.374107924934805</v>
      </c>
      <c r="D183" s="24">
        <v>495</v>
      </c>
      <c r="E183" s="42">
        <v>93.3</v>
      </c>
      <c r="F183" s="44">
        <v>0.74</v>
      </c>
      <c r="G183" s="24">
        <v>1.8</v>
      </c>
      <c r="H183" s="24">
        <v>0.7</v>
      </c>
      <c r="I183" s="42">
        <v>6</v>
      </c>
      <c r="J183" s="24">
        <v>152</v>
      </c>
      <c r="K183" s="24">
        <v>3313</v>
      </c>
      <c r="L183" s="24">
        <v>10450</v>
      </c>
      <c r="M183" s="24">
        <v>11560</v>
      </c>
      <c r="N183" s="24">
        <v>11050</v>
      </c>
    </row>
    <row r="184" spans="1:14">
      <c r="A184" s="24" t="s">
        <v>756</v>
      </c>
      <c r="B184" s="24">
        <v>800</v>
      </c>
      <c r="C184" s="42">
        <f t="shared" si="2"/>
        <v>66.543791337834975</v>
      </c>
      <c r="D184" s="24">
        <v>495</v>
      </c>
      <c r="E184" s="42">
        <v>93.8</v>
      </c>
      <c r="F184" s="44">
        <v>0.74</v>
      </c>
      <c r="G184" s="24">
        <v>1.8</v>
      </c>
      <c r="H184" s="24">
        <v>0.7</v>
      </c>
      <c r="I184" s="42">
        <v>6</v>
      </c>
      <c r="J184" s="24">
        <v>160</v>
      </c>
      <c r="K184" s="24">
        <v>3688</v>
      </c>
      <c r="L184" s="24">
        <v>10820</v>
      </c>
      <c r="M184" s="24">
        <v>11930</v>
      </c>
      <c r="N184" s="24">
        <v>11420</v>
      </c>
    </row>
    <row r="185" spans="1:14">
      <c r="A185" s="24" t="s">
        <v>757</v>
      </c>
      <c r="B185" s="24">
        <v>900</v>
      </c>
      <c r="C185" s="42">
        <f t="shared" si="2"/>
        <v>74.861765255064356</v>
      </c>
      <c r="D185" s="24">
        <v>495</v>
      </c>
      <c r="E185" s="42">
        <v>93.8</v>
      </c>
      <c r="F185" s="44">
        <v>0.74</v>
      </c>
      <c r="G185" s="24">
        <v>1.8</v>
      </c>
      <c r="H185" s="24">
        <v>0.7</v>
      </c>
      <c r="I185" s="42">
        <v>6</v>
      </c>
      <c r="J185" s="24">
        <v>168</v>
      </c>
      <c r="K185" s="24">
        <v>4063</v>
      </c>
      <c r="L185" s="24">
        <v>11190</v>
      </c>
      <c r="M185" s="24">
        <v>12300</v>
      </c>
      <c r="N185" s="24">
        <v>11790</v>
      </c>
    </row>
    <row r="186" spans="1:14">
      <c r="A186" s="24" t="s">
        <v>758</v>
      </c>
      <c r="B186" s="24">
        <v>1000</v>
      </c>
      <c r="C186" s="42">
        <f t="shared" si="2"/>
        <v>83.179739172293722</v>
      </c>
      <c r="D186" s="24">
        <v>495</v>
      </c>
      <c r="E186" s="42">
        <v>93.8</v>
      </c>
      <c r="F186" s="44">
        <v>0.74</v>
      </c>
      <c r="G186" s="24">
        <v>1.8</v>
      </c>
      <c r="H186" s="24">
        <v>0.7</v>
      </c>
      <c r="I186" s="42">
        <v>6</v>
      </c>
      <c r="J186" s="24">
        <v>176</v>
      </c>
      <c r="K186" s="24">
        <v>4438</v>
      </c>
      <c r="L186" s="24">
        <v>11560</v>
      </c>
      <c r="M186" s="24">
        <v>12670</v>
      </c>
      <c r="N186" s="24">
        <v>12160</v>
      </c>
    </row>
    <row r="187" spans="1:14">
      <c r="A187" s="24" t="s">
        <v>759</v>
      </c>
      <c r="B187" s="24">
        <v>1120</v>
      </c>
      <c r="C187" s="42">
        <f t="shared" si="2"/>
        <v>93.161307872968976</v>
      </c>
      <c r="D187" s="24">
        <v>495</v>
      </c>
      <c r="E187" s="42">
        <v>93.8</v>
      </c>
      <c r="F187" s="44">
        <v>0.74</v>
      </c>
      <c r="G187" s="24">
        <v>1.8</v>
      </c>
      <c r="H187" s="24">
        <v>0.7</v>
      </c>
      <c r="I187" s="42">
        <v>6</v>
      </c>
      <c r="J187" s="24">
        <v>184</v>
      </c>
      <c r="K187" s="24">
        <v>4813</v>
      </c>
      <c r="L187" s="24">
        <v>11930</v>
      </c>
      <c r="M187" s="24">
        <v>13040</v>
      </c>
      <c r="N187" s="24">
        <v>12530</v>
      </c>
    </row>
    <row r="189" spans="1:14">
      <c r="A189" s="79" t="s">
        <v>767</v>
      </c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</row>
  </sheetData>
  <mergeCells count="13">
    <mergeCell ref="A189:L189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K2"/>
    <mergeCell ref="L2:N2"/>
  </mergeCells>
  <phoneticPr fontId="1" type="noConversion"/>
  <pageMargins left="1.299212598425197" right="0.70866141732283472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8</vt:i4>
      </vt:variant>
    </vt:vector>
  </HeadingPairs>
  <TitlesOfParts>
    <vt:vector size="12" baseType="lpstr">
      <vt:lpstr>YKK、YLKK 6KV</vt:lpstr>
      <vt:lpstr>YKK、YLKK 10KV</vt:lpstr>
      <vt:lpstr>Y、YKS、YL  6KV</vt:lpstr>
      <vt:lpstr>Y、YKS、YL 10KV</vt:lpstr>
      <vt:lpstr>'Y、YKS、YL  6KV'!Print_Area</vt:lpstr>
      <vt:lpstr>'Y、YKS、YL 10KV'!Print_Area</vt:lpstr>
      <vt:lpstr>'YKK、YLKK 10KV'!Print_Area</vt:lpstr>
      <vt:lpstr>'YKK、YLKK 6KV'!Print_Area</vt:lpstr>
      <vt:lpstr>'Y、YKS、YL  6KV'!Print_Titles</vt:lpstr>
      <vt:lpstr>'Y、YKS、YL 10KV'!Print_Titles</vt:lpstr>
      <vt:lpstr>'YKK、YLKK 10KV'!Print_Titles</vt:lpstr>
      <vt:lpstr>'YKK、YLKK 6KV'!Print_Titles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2020-08-15T03:43:23Z</dcterms:modified>
</cp:coreProperties>
</file>